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14250" windowHeight="7850" tabRatio="923"/>
  </bookViews>
  <sheets>
    <sheet name="Сборка ТОТЕМ" sheetId="52" r:id="rId1"/>
    <sheet name="Планограммы" sheetId="49" r:id="rId2"/>
    <sheet name="MY SECRET" sheetId="51" r:id="rId3"/>
    <sheet name="INDISSIMA рейлинг" sheetId="53" r:id="rId4"/>
    <sheet name="My love, My way (щетки)" sheetId="50" r:id="rId5"/>
    <sheet name="Basket (корзинки-полочки)" sheetId="46" r:id="rId6"/>
    <sheet name="MITO" sheetId="43" r:id="rId7"/>
    <sheet name="ONE" sheetId="40" r:id="rId8"/>
    <sheet name="LEA " sheetId="37" r:id="rId9"/>
    <sheet name="INDISSIMA CHROME" sheetId="38" r:id="rId10"/>
    <sheet name="FORUM" sheetId="29" r:id="rId11"/>
    <sheet name="RAFFAELLA" sheetId="48" r:id="rId12"/>
    <sheet name="TOUCH" sheetId="45" r:id="rId13"/>
    <sheet name="LOGIC" sheetId="44" r:id="rId14"/>
    <sheet name="DIVO" sheetId="42" r:id="rId15"/>
    <sheet name="FORUM QUADRA" sheetId="41" r:id="rId16"/>
    <sheet name="EGO" sheetId="39" r:id="rId17"/>
  </sheets>
  <definedNames>
    <definedName name="_xlnm._FilterDatabase" localSheetId="6" hidden="1">MITO!$A$1:$N$85</definedName>
  </definedNames>
  <calcPr calcId="144525"/>
</workbook>
</file>

<file path=xl/calcChain.xml><?xml version="1.0" encoding="utf-8"?>
<calcChain xmlns="http://schemas.openxmlformats.org/spreadsheetml/2006/main">
  <c r="H64" i="53" l="1"/>
  <c r="J64" i="53" s="1"/>
  <c r="H60" i="53"/>
  <c r="J60" i="53" s="1"/>
  <c r="G87" i="53"/>
  <c r="H87" i="53" s="1"/>
  <c r="J87" i="53" s="1"/>
  <c r="G3" i="53" l="1"/>
  <c r="H3" i="53" s="1"/>
  <c r="J3" i="53" s="1"/>
  <c r="G6" i="53"/>
  <c r="H6" i="53" s="1"/>
  <c r="J6" i="53" s="1"/>
  <c r="G9" i="53"/>
  <c r="H9" i="53" s="1"/>
  <c r="G16" i="53"/>
  <c r="H16" i="53" s="1"/>
  <c r="J16" i="53" s="1"/>
  <c r="G19" i="53"/>
  <c r="H19" i="53" s="1"/>
  <c r="J19" i="53" s="1"/>
  <c r="G22" i="53"/>
  <c r="H22" i="53" s="1"/>
  <c r="J22" i="53" s="1"/>
  <c r="G25" i="53"/>
  <c r="H25" i="53" s="1"/>
  <c r="J25" i="53" s="1"/>
  <c r="G32" i="53"/>
  <c r="H32" i="53" s="1"/>
  <c r="J32" i="53" s="1"/>
  <c r="G35" i="53"/>
  <c r="H35" i="53" s="1"/>
  <c r="G38" i="53"/>
  <c r="H38" i="53" s="1"/>
  <c r="J38" i="53" s="1"/>
  <c r="G41" i="53"/>
  <c r="H41" i="53" s="1"/>
  <c r="G50" i="53"/>
  <c r="H50" i="53" s="1"/>
  <c r="J50" i="53" s="1"/>
  <c r="G53" i="53"/>
  <c r="H53" i="53" s="1"/>
  <c r="J53" i="53" s="1"/>
  <c r="G56" i="53"/>
  <c r="H56" i="53" s="1"/>
  <c r="J56" i="53" s="1"/>
  <c r="G63" i="53"/>
  <c r="H63" i="53" s="1"/>
  <c r="J63" i="53" s="1"/>
  <c r="G66" i="53"/>
  <c r="H66" i="53" s="1"/>
  <c r="J66" i="53" s="1"/>
  <c r="G70" i="53"/>
  <c r="H70" i="53" s="1"/>
  <c r="J70" i="53" s="1"/>
  <c r="G73" i="53"/>
  <c r="H73" i="53" s="1"/>
  <c r="J73" i="53" s="1"/>
  <c r="G77" i="53"/>
  <c r="H77" i="53" s="1"/>
  <c r="J77" i="53" s="1"/>
  <c r="G84" i="53"/>
  <c r="H84" i="53" s="1"/>
  <c r="J84" i="53" s="1"/>
  <c r="G88" i="53"/>
  <c r="H88" i="53" s="1"/>
  <c r="J88" i="53" s="1"/>
  <c r="G4" i="53"/>
  <c r="H4" i="53" s="1"/>
  <c r="G7" i="53"/>
  <c r="H7" i="53" s="1"/>
  <c r="G10" i="53"/>
  <c r="H10" i="53" s="1"/>
  <c r="J10" i="53" s="1"/>
  <c r="G13" i="53"/>
  <c r="H13" i="53" s="1"/>
  <c r="J13" i="53" s="1"/>
  <c r="G20" i="53"/>
  <c r="H20" i="53" s="1"/>
  <c r="J20" i="53" s="1"/>
  <c r="G23" i="53"/>
  <c r="H23" i="53" s="1"/>
  <c r="J23" i="53" s="1"/>
  <c r="G26" i="53"/>
  <c r="H26" i="53" s="1"/>
  <c r="J26" i="53" s="1"/>
  <c r="G29" i="53"/>
  <c r="H29" i="53" s="1"/>
  <c r="J29" i="53" s="1"/>
  <c r="G36" i="53"/>
  <c r="H36" i="53" s="1"/>
  <c r="G39" i="53"/>
  <c r="H39" i="53" s="1"/>
  <c r="G42" i="53"/>
  <c r="H42" i="53" s="1"/>
  <c r="J42" i="53" s="1"/>
  <c r="G45" i="53"/>
  <c r="H45" i="53" s="1"/>
  <c r="J45" i="53" s="1"/>
  <c r="G51" i="53"/>
  <c r="H51" i="53" s="1"/>
  <c r="J51" i="53" s="1"/>
  <c r="G54" i="53"/>
  <c r="H54" i="53" s="1"/>
  <c r="J54" i="53" s="1"/>
  <c r="G57" i="53"/>
  <c r="H57" i="53" s="1"/>
  <c r="J57" i="53" s="1"/>
  <c r="G67" i="53"/>
  <c r="H67" i="53" s="1"/>
  <c r="J67" i="53" s="1"/>
  <c r="G71" i="53"/>
  <c r="H71" i="53" s="1"/>
  <c r="J71" i="53" s="1"/>
  <c r="G74" i="53"/>
  <c r="H74" i="53" s="1"/>
  <c r="J74" i="53" s="1"/>
  <c r="G78" i="53"/>
  <c r="H78" i="53" s="1"/>
  <c r="J78" i="53" s="1"/>
  <c r="G81" i="53"/>
  <c r="H81" i="53" s="1"/>
  <c r="J81" i="53" s="1"/>
  <c r="G85" i="53"/>
  <c r="H85" i="53" s="1"/>
  <c r="J85" i="53" s="1"/>
  <c r="G89" i="53"/>
  <c r="H89" i="53" s="1"/>
  <c r="J89" i="53" s="1"/>
  <c r="G8" i="53"/>
  <c r="H8" i="53" s="1"/>
  <c r="J8" i="53" s="1"/>
  <c r="G11" i="53"/>
  <c r="H11" i="53" s="1"/>
  <c r="J11" i="53" s="1"/>
  <c r="G14" i="53"/>
  <c r="H14" i="53" s="1"/>
  <c r="J14" i="53" s="1"/>
  <c r="G17" i="53"/>
  <c r="H17" i="53" s="1"/>
  <c r="J17" i="53" s="1"/>
  <c r="G24" i="53"/>
  <c r="H24" i="53" s="1"/>
  <c r="J24" i="53" s="1"/>
  <c r="G27" i="53"/>
  <c r="H27" i="53" s="1"/>
  <c r="J27" i="53" s="1"/>
  <c r="G30" i="53"/>
  <c r="H30" i="53" s="1"/>
  <c r="J30" i="53" s="1"/>
  <c r="G33" i="53"/>
  <c r="H33" i="53" s="1"/>
  <c r="J33" i="53" s="1"/>
  <c r="G40" i="53"/>
  <c r="H40" i="53" s="1"/>
  <c r="G43" i="53"/>
  <c r="H43" i="53" s="1"/>
  <c r="G46" i="53"/>
  <c r="H46" i="53" s="1"/>
  <c r="J46" i="53" s="1"/>
  <c r="G55" i="53"/>
  <c r="H55" i="53" s="1"/>
  <c r="J55" i="53" s="1"/>
  <c r="G58" i="53"/>
  <c r="H58" i="53" s="1"/>
  <c r="J58" i="53" s="1"/>
  <c r="G61" i="53"/>
  <c r="H61" i="53" s="1"/>
  <c r="J61" i="53" s="1"/>
  <c r="G68" i="53"/>
  <c r="H68" i="53" s="1"/>
  <c r="J68" i="53" s="1"/>
  <c r="G75" i="53"/>
  <c r="H75" i="53" s="1"/>
  <c r="J75" i="53" s="1"/>
  <c r="G79" i="53"/>
  <c r="H79" i="53" s="1"/>
  <c r="J79" i="53" s="1"/>
  <c r="G82" i="53"/>
  <c r="H82" i="53" s="1"/>
  <c r="J82" i="53" s="1"/>
  <c r="G86" i="53"/>
  <c r="H86" i="53" s="1"/>
  <c r="J86" i="53" s="1"/>
  <c r="G90" i="53"/>
  <c r="H90" i="53" s="1"/>
  <c r="J90" i="53" s="1"/>
  <c r="G5" i="53"/>
  <c r="H5" i="53" s="1"/>
  <c r="J5" i="53" s="1"/>
  <c r="G12" i="53"/>
  <c r="H12" i="53" s="1"/>
  <c r="J12" i="53" s="1"/>
  <c r="G15" i="53"/>
  <c r="H15" i="53" s="1"/>
  <c r="J15" i="53" s="1"/>
  <c r="G18" i="53"/>
  <c r="H18" i="53" s="1"/>
  <c r="J18" i="53" s="1"/>
  <c r="G21" i="53"/>
  <c r="H21" i="53" s="1"/>
  <c r="J21" i="53" s="1"/>
  <c r="G28" i="53"/>
  <c r="H28" i="53" s="1"/>
  <c r="J28" i="53" s="1"/>
  <c r="G31" i="53"/>
  <c r="H31" i="53" s="1"/>
  <c r="J31" i="53" s="1"/>
  <c r="G34" i="53"/>
  <c r="H34" i="53" s="1"/>
  <c r="J34" i="53" s="1"/>
  <c r="G37" i="53"/>
  <c r="H37" i="53" s="1"/>
  <c r="G44" i="53"/>
  <c r="H44" i="53" s="1"/>
  <c r="J44" i="53" s="1"/>
  <c r="G49" i="53"/>
  <c r="H49" i="53" s="1"/>
  <c r="G52" i="53"/>
  <c r="H52" i="53" s="1"/>
  <c r="J52" i="53" s="1"/>
  <c r="G59" i="53"/>
  <c r="H59" i="53" s="1"/>
  <c r="J59" i="53" s="1"/>
  <c r="G62" i="53"/>
  <c r="H62" i="53" s="1"/>
  <c r="J62" i="53" s="1"/>
  <c r="G65" i="53"/>
  <c r="H65" i="53" s="1"/>
  <c r="J65" i="53" s="1"/>
  <c r="G69" i="53"/>
  <c r="H69" i="53" s="1"/>
  <c r="J69" i="53" s="1"/>
  <c r="G72" i="53"/>
  <c r="H72" i="53" s="1"/>
  <c r="J72" i="53" s="1"/>
  <c r="G76" i="53"/>
  <c r="H76" i="53" s="1"/>
  <c r="J76" i="53" s="1"/>
  <c r="G80" i="53"/>
  <c r="H80" i="53" s="1"/>
  <c r="J80" i="53" s="1"/>
  <c r="G83" i="53"/>
  <c r="H83" i="53" s="1"/>
  <c r="J83" i="53" s="1"/>
  <c r="G23" i="39"/>
  <c r="H23" i="39" s="1"/>
  <c r="J23" i="39" s="1"/>
  <c r="G22" i="39"/>
  <c r="H22" i="39" s="1"/>
  <c r="J22" i="39" s="1"/>
  <c r="H21" i="39"/>
  <c r="J21" i="39" s="1"/>
  <c r="G21" i="39"/>
  <c r="H20" i="39"/>
  <c r="J20" i="39" s="1"/>
  <c r="G20" i="39"/>
  <c r="G19" i="39"/>
  <c r="H19" i="39" s="1"/>
  <c r="J19" i="39" s="1"/>
  <c r="G18" i="39"/>
  <c r="H18" i="39" s="1"/>
  <c r="J18" i="39" s="1"/>
  <c r="H17" i="39"/>
  <c r="J17" i="39" s="1"/>
  <c r="G17" i="39"/>
  <c r="H16" i="39"/>
  <c r="J16" i="39" s="1"/>
  <c r="G16" i="39"/>
  <c r="G15" i="39"/>
  <c r="H15" i="39" s="1"/>
  <c r="J15" i="39" s="1"/>
  <c r="G14" i="39"/>
  <c r="H14" i="39" s="1"/>
  <c r="J14" i="39" s="1"/>
  <c r="H13" i="39"/>
  <c r="J13" i="39" s="1"/>
  <c r="G13" i="39"/>
  <c r="H12" i="39"/>
  <c r="J12" i="39" s="1"/>
  <c r="G12" i="39"/>
  <c r="G11" i="39"/>
  <c r="H11" i="39" s="1"/>
  <c r="J11" i="39" s="1"/>
  <c r="G10" i="39"/>
  <c r="H10" i="39" s="1"/>
  <c r="J10" i="39" s="1"/>
  <c r="H9" i="39"/>
  <c r="J9" i="39" s="1"/>
  <c r="G9" i="39"/>
  <c r="H8" i="39"/>
  <c r="J8" i="39" s="1"/>
  <c r="G8" i="39"/>
  <c r="G7" i="39"/>
  <c r="H7" i="39" s="1"/>
  <c r="J7" i="39" s="1"/>
  <c r="G6" i="39"/>
  <c r="H6" i="39" s="1"/>
  <c r="J6" i="39" s="1"/>
  <c r="H5" i="39"/>
  <c r="J5" i="39" s="1"/>
  <c r="G5" i="39"/>
  <c r="H4" i="39"/>
  <c r="J4" i="39" s="1"/>
  <c r="G4" i="39"/>
  <c r="G3" i="39"/>
  <c r="H3" i="39" s="1"/>
  <c r="J3" i="39" s="1"/>
  <c r="G24" i="41"/>
  <c r="H24" i="41" s="1"/>
  <c r="J24" i="41" s="1"/>
  <c r="H23" i="41"/>
  <c r="J23" i="41" s="1"/>
  <c r="G23" i="41"/>
  <c r="H22" i="41"/>
  <c r="J22" i="41"/>
  <c r="G22" i="41"/>
  <c r="G21" i="41"/>
  <c r="H21" i="41" s="1"/>
  <c r="J21" i="41" s="1"/>
  <c r="G20" i="41"/>
  <c r="H20" i="41" s="1"/>
  <c r="J20" i="41" s="1"/>
  <c r="H19" i="41"/>
  <c r="J19" i="41"/>
  <c r="G19" i="41"/>
  <c r="G18" i="41"/>
  <c r="H18" i="41" s="1"/>
  <c r="J18" i="41" s="1"/>
  <c r="G17" i="41"/>
  <c r="H17" i="41" s="1"/>
  <c r="J17" i="41" s="1"/>
  <c r="H16" i="41"/>
  <c r="J16" i="41" s="1"/>
  <c r="G16" i="41"/>
  <c r="G15" i="41"/>
  <c r="H15" i="41" s="1"/>
  <c r="J15" i="41" s="1"/>
  <c r="G14" i="41"/>
  <c r="H14" i="41" s="1"/>
  <c r="J14" i="41" s="1"/>
  <c r="H13" i="41"/>
  <c r="J13" i="41" s="1"/>
  <c r="G13" i="41"/>
  <c r="G12" i="41"/>
  <c r="H12" i="41" s="1"/>
  <c r="J12" i="41" s="1"/>
  <c r="G11" i="41"/>
  <c r="H11" i="41" s="1"/>
  <c r="J11" i="41" s="1"/>
  <c r="H10" i="41"/>
  <c r="J10" i="41" s="1"/>
  <c r="G10" i="41"/>
  <c r="H9" i="41"/>
  <c r="J9" i="41"/>
  <c r="G9" i="41"/>
  <c r="G8" i="41"/>
  <c r="H8" i="41" s="1"/>
  <c r="J8" i="41" s="1"/>
  <c r="H7" i="41"/>
  <c r="J7" i="41" s="1"/>
  <c r="G7" i="41"/>
  <c r="H6" i="41"/>
  <c r="J6" i="41"/>
  <c r="G6" i="41"/>
  <c r="G5" i="41"/>
  <c r="H5" i="41" s="1"/>
  <c r="J5" i="41" s="1"/>
  <c r="G4" i="41"/>
  <c r="H4" i="41" s="1"/>
  <c r="J4" i="41" s="1"/>
  <c r="G3" i="41"/>
  <c r="H3" i="41"/>
  <c r="J3" i="41" s="1"/>
  <c r="G43" i="42"/>
  <c r="H43" i="42"/>
  <c r="J43" i="42" s="1"/>
  <c r="G42" i="42"/>
  <c r="H42" i="42" s="1"/>
  <c r="J42" i="42" s="1"/>
  <c r="G41" i="42"/>
  <c r="H41" i="42"/>
  <c r="J41" i="42" s="1"/>
  <c r="G40" i="42"/>
  <c r="H40" i="42"/>
  <c r="J40" i="42"/>
  <c r="G39" i="42"/>
  <c r="H39" i="42" s="1"/>
  <c r="J39" i="42" s="1"/>
  <c r="G38" i="42"/>
  <c r="H38" i="42"/>
  <c r="J38" i="42"/>
  <c r="G37" i="42"/>
  <c r="H37" i="42"/>
  <c r="J37" i="42" s="1"/>
  <c r="G36" i="42"/>
  <c r="H36" i="42"/>
  <c r="J36" i="42" s="1"/>
  <c r="G35" i="42"/>
  <c r="H35" i="42"/>
  <c r="J35" i="42" s="1"/>
  <c r="G34" i="42"/>
  <c r="H34" i="42" s="1"/>
  <c r="J34" i="42" s="1"/>
  <c r="G33" i="42"/>
  <c r="H33" i="42"/>
  <c r="J33" i="42" s="1"/>
  <c r="G32" i="42"/>
  <c r="H32" i="42"/>
  <c r="J32" i="42"/>
  <c r="G31" i="42"/>
  <c r="H31" i="42" s="1"/>
  <c r="J31" i="42" s="1"/>
  <c r="G30" i="42"/>
  <c r="H30" i="42"/>
  <c r="J30" i="42"/>
  <c r="G29" i="42"/>
  <c r="H29" i="42" s="1"/>
  <c r="J29" i="42" s="1"/>
  <c r="G28" i="42"/>
  <c r="H28" i="42"/>
  <c r="J28" i="42" s="1"/>
  <c r="G27" i="42"/>
  <c r="H27" i="42"/>
  <c r="J27" i="42" s="1"/>
  <c r="G26" i="42"/>
  <c r="H26" i="42" s="1"/>
  <c r="J26" i="42" s="1"/>
  <c r="G25" i="42"/>
  <c r="H25" i="42"/>
  <c r="J25" i="42" s="1"/>
  <c r="G24" i="42"/>
  <c r="H24" i="42" s="1"/>
  <c r="J24" i="42" s="1"/>
  <c r="G23" i="42"/>
  <c r="H23" i="42" s="1"/>
  <c r="J23" i="42" s="1"/>
  <c r="G22" i="42"/>
  <c r="H22" i="42"/>
  <c r="J22" i="42"/>
  <c r="G21" i="42"/>
  <c r="H21" i="42" s="1"/>
  <c r="J21" i="42" s="1"/>
  <c r="G20" i="42"/>
  <c r="H20" i="42"/>
  <c r="J20" i="42" s="1"/>
  <c r="G19" i="42"/>
  <c r="H19" i="42"/>
  <c r="J19" i="42" s="1"/>
  <c r="G18" i="42"/>
  <c r="H18" i="42" s="1"/>
  <c r="J18" i="42" s="1"/>
  <c r="G17" i="42"/>
  <c r="H17" i="42"/>
  <c r="J17" i="42" s="1"/>
  <c r="G16" i="42"/>
  <c r="H16" i="42" s="1"/>
  <c r="J16" i="42" s="1"/>
  <c r="G15" i="42"/>
  <c r="H15" i="42" s="1"/>
  <c r="J15" i="42" s="1"/>
  <c r="G14" i="42"/>
  <c r="H14" i="42"/>
  <c r="J14" i="42"/>
  <c r="G13" i="42"/>
  <c r="H13" i="42"/>
  <c r="J13" i="42" s="1"/>
  <c r="G12" i="42"/>
  <c r="H12" i="42"/>
  <c r="J12" i="42" s="1"/>
  <c r="G11" i="42"/>
  <c r="H11" i="42"/>
  <c r="J11" i="42" s="1"/>
  <c r="G10" i="42"/>
  <c r="H10" i="42" s="1"/>
  <c r="J10" i="42" s="1"/>
  <c r="G9" i="42"/>
  <c r="H9" i="42"/>
  <c r="J9" i="42" s="1"/>
  <c r="G8" i="42"/>
  <c r="H8" i="42" s="1"/>
  <c r="J8" i="42" s="1"/>
  <c r="G7" i="42"/>
  <c r="H7" i="42" s="1"/>
  <c r="J7" i="42" s="1"/>
  <c r="G6" i="42"/>
  <c r="H6" i="42"/>
  <c r="J6" i="42"/>
  <c r="G5" i="42"/>
  <c r="H5" i="42" s="1"/>
  <c r="J5" i="42" s="1"/>
  <c r="G4" i="42"/>
  <c r="H4" i="42"/>
  <c r="J4" i="42" s="1"/>
  <c r="G3" i="42"/>
  <c r="H3" i="42"/>
  <c r="J3" i="42" s="1"/>
  <c r="G52" i="44"/>
  <c r="H52" i="44" s="1"/>
  <c r="J52" i="44" s="1"/>
  <c r="H51" i="44"/>
  <c r="J51" i="44" s="1"/>
  <c r="G51" i="44"/>
  <c r="G50" i="44"/>
  <c r="H50" i="44" s="1"/>
  <c r="J50" i="44" s="1"/>
  <c r="G49" i="44"/>
  <c r="H49" i="44" s="1"/>
  <c r="J49" i="44" s="1"/>
  <c r="H48" i="44"/>
  <c r="J48" i="44"/>
  <c r="G48" i="44"/>
  <c r="G47" i="44"/>
  <c r="H47" i="44" s="1"/>
  <c r="J47" i="44" s="1"/>
  <c r="H46" i="44"/>
  <c r="J46" i="44" s="1"/>
  <c r="G46" i="44"/>
  <c r="G45" i="44"/>
  <c r="H45" i="44" s="1"/>
  <c r="J45" i="44" s="1"/>
  <c r="G44" i="44"/>
  <c r="H44" i="44" s="1"/>
  <c r="J44" i="44" s="1"/>
  <c r="H43" i="44"/>
  <c r="J43" i="44" s="1"/>
  <c r="G43" i="44"/>
  <c r="G42" i="44"/>
  <c r="H42" i="44" s="1"/>
  <c r="J42" i="44" s="1"/>
  <c r="G41" i="44"/>
  <c r="H41" i="44" s="1"/>
  <c r="J41" i="44" s="1"/>
  <c r="H40" i="44"/>
  <c r="J40" i="44"/>
  <c r="G40" i="44"/>
  <c r="G39" i="44"/>
  <c r="H39" i="44" s="1"/>
  <c r="J39" i="44" s="1"/>
  <c r="H38" i="44"/>
  <c r="J38" i="44" s="1"/>
  <c r="G38" i="44"/>
  <c r="G37" i="44"/>
  <c r="H37" i="44" s="1"/>
  <c r="J37" i="44" s="1"/>
  <c r="G36" i="44"/>
  <c r="H36" i="44" s="1"/>
  <c r="J36" i="44" s="1"/>
  <c r="H35" i="44"/>
  <c r="J35" i="44" s="1"/>
  <c r="G35" i="44"/>
  <c r="G34" i="44"/>
  <c r="H34" i="44" s="1"/>
  <c r="J34" i="44" s="1"/>
  <c r="G33" i="44"/>
  <c r="H33" i="44" s="1"/>
  <c r="J33" i="44" s="1"/>
  <c r="H32" i="44"/>
  <c r="J32" i="44"/>
  <c r="G32" i="44"/>
  <c r="G31" i="44"/>
  <c r="H31" i="44" s="1"/>
  <c r="J31" i="44" s="1"/>
  <c r="H30" i="44"/>
  <c r="J30" i="44" s="1"/>
  <c r="G30" i="44"/>
  <c r="G29" i="44"/>
  <c r="H29" i="44" s="1"/>
  <c r="J29" i="44" s="1"/>
  <c r="G28" i="44"/>
  <c r="H28" i="44" s="1"/>
  <c r="J28" i="44" s="1"/>
  <c r="H27" i="44"/>
  <c r="J27" i="44" s="1"/>
  <c r="G27" i="44"/>
  <c r="G26" i="44"/>
  <c r="H26" i="44" s="1"/>
  <c r="J26" i="44" s="1"/>
  <c r="H25" i="44"/>
  <c r="J25" i="44" s="1"/>
  <c r="G25" i="44"/>
  <c r="H24" i="44"/>
  <c r="J24" i="44"/>
  <c r="G24" i="44"/>
  <c r="G23" i="44"/>
  <c r="H23" i="44" s="1"/>
  <c r="J23" i="44" s="1"/>
  <c r="H22" i="44"/>
  <c r="J22" i="44" s="1"/>
  <c r="G22" i="44"/>
  <c r="G21" i="44"/>
  <c r="H21" i="44" s="1"/>
  <c r="J21" i="44" s="1"/>
  <c r="G20" i="44"/>
  <c r="H20" i="44" s="1"/>
  <c r="J20" i="44" s="1"/>
  <c r="H19" i="44"/>
  <c r="J19" i="44" s="1"/>
  <c r="G19" i="44"/>
  <c r="G18" i="44"/>
  <c r="H18" i="44" s="1"/>
  <c r="J18" i="44" s="1"/>
  <c r="H17" i="44"/>
  <c r="J17" i="44" s="1"/>
  <c r="G17" i="44"/>
  <c r="H16" i="44"/>
  <c r="J16" i="44"/>
  <c r="G16" i="44"/>
  <c r="G15" i="44"/>
  <c r="H15" i="44" s="1"/>
  <c r="J15" i="44" s="1"/>
  <c r="H14" i="44"/>
  <c r="J14" i="44" s="1"/>
  <c r="G14" i="44"/>
  <c r="G13" i="44"/>
  <c r="H13" i="44" s="1"/>
  <c r="J13" i="44" s="1"/>
  <c r="G12" i="44"/>
  <c r="H12" i="44" s="1"/>
  <c r="J12" i="44" s="1"/>
  <c r="H11" i="44"/>
  <c r="J11" i="44" s="1"/>
  <c r="G11" i="44"/>
  <c r="G10" i="44"/>
  <c r="H10" i="44" s="1"/>
  <c r="J10" i="44" s="1"/>
  <c r="H9" i="44"/>
  <c r="J9" i="44" s="1"/>
  <c r="G9" i="44"/>
  <c r="H8" i="44"/>
  <c r="J8" i="44"/>
  <c r="G8" i="44"/>
  <c r="G7" i="44"/>
  <c r="H7" i="44" s="1"/>
  <c r="J7" i="44" s="1"/>
  <c r="H6" i="44"/>
  <c r="J6" i="44" s="1"/>
  <c r="G6" i="44"/>
  <c r="G5" i="44"/>
  <c r="H5" i="44" s="1"/>
  <c r="J5" i="44" s="1"/>
  <c r="G4" i="44"/>
  <c r="H4" i="44" s="1"/>
  <c r="J4" i="44" s="1"/>
  <c r="G30" i="45"/>
  <c r="H30" i="45" s="1"/>
  <c r="J30" i="45" s="1"/>
  <c r="G29" i="45"/>
  <c r="H29" i="45"/>
  <c r="J29" i="45" s="1"/>
  <c r="G28" i="45"/>
  <c r="H28" i="45" s="1"/>
  <c r="J28" i="45" s="1"/>
  <c r="G27" i="45"/>
  <c r="H27" i="45"/>
  <c r="J27" i="45" s="1"/>
  <c r="G26" i="45"/>
  <c r="H26" i="45"/>
  <c r="J26" i="45" s="1"/>
  <c r="G25" i="45"/>
  <c r="H25" i="45" s="1"/>
  <c r="J25" i="45" s="1"/>
  <c r="G24" i="45"/>
  <c r="H24" i="45"/>
  <c r="J24" i="45" s="1"/>
  <c r="G23" i="45"/>
  <c r="H23" i="45" s="1"/>
  <c r="J23" i="45" s="1"/>
  <c r="G22" i="45"/>
  <c r="H22" i="45" s="1"/>
  <c r="J22" i="45" s="1"/>
  <c r="G21" i="45"/>
  <c r="H21" i="45"/>
  <c r="J21" i="45" s="1"/>
  <c r="G20" i="45"/>
  <c r="H20" i="45" s="1"/>
  <c r="J20" i="45" s="1"/>
  <c r="G19" i="45"/>
  <c r="H19" i="45"/>
  <c r="J19" i="45" s="1"/>
  <c r="G18" i="45"/>
  <c r="H18" i="45"/>
  <c r="J18" i="45" s="1"/>
  <c r="G17" i="45"/>
  <c r="H17" i="45" s="1"/>
  <c r="J17" i="45" s="1"/>
  <c r="G16" i="45"/>
  <c r="H16" i="45"/>
  <c r="J16" i="45" s="1"/>
  <c r="G15" i="45"/>
  <c r="H15" i="45" s="1"/>
  <c r="J15" i="45" s="1"/>
  <c r="G14" i="45"/>
  <c r="H14" i="45" s="1"/>
  <c r="J14" i="45" s="1"/>
  <c r="G13" i="45"/>
  <c r="H13" i="45"/>
  <c r="J13" i="45" s="1"/>
  <c r="G12" i="45"/>
  <c r="H12" i="45" s="1"/>
  <c r="J12" i="45" s="1"/>
  <c r="G11" i="45"/>
  <c r="H11" i="45"/>
  <c r="J11" i="45" s="1"/>
  <c r="G10" i="45"/>
  <c r="H10" i="45"/>
  <c r="J10" i="45" s="1"/>
  <c r="G9" i="45"/>
  <c r="H9" i="45" s="1"/>
  <c r="J9" i="45" s="1"/>
  <c r="G8" i="45"/>
  <c r="H8" i="45"/>
  <c r="J8" i="45" s="1"/>
  <c r="G7" i="45"/>
  <c r="H7" i="45" s="1"/>
  <c r="J7" i="45" s="1"/>
  <c r="G6" i="45"/>
  <c r="H6" i="45" s="1"/>
  <c r="J6" i="45" s="1"/>
  <c r="G5" i="45"/>
  <c r="H5" i="45"/>
  <c r="J5" i="45" s="1"/>
  <c r="G4" i="45"/>
  <c r="H4" i="45" s="1"/>
  <c r="J4" i="45" s="1"/>
  <c r="H3" i="45"/>
  <c r="J3" i="45" s="1"/>
  <c r="G3" i="45"/>
  <c r="G75" i="48"/>
  <c r="H75" i="48" s="1"/>
  <c r="J75" i="48" s="1"/>
  <c r="G74" i="48"/>
  <c r="H74" i="48" s="1"/>
  <c r="J74" i="48" s="1"/>
  <c r="G73" i="48"/>
  <c r="H73" i="48" s="1"/>
  <c r="J73" i="48" s="1"/>
  <c r="G72" i="48"/>
  <c r="H72" i="48"/>
  <c r="J72" i="48" s="1"/>
  <c r="G71" i="48"/>
  <c r="H71" i="48" s="1"/>
  <c r="J71" i="48" s="1"/>
  <c r="G70" i="48"/>
  <c r="H70" i="48" s="1"/>
  <c r="J70" i="48" s="1"/>
  <c r="G69" i="48"/>
  <c r="H69" i="48" s="1"/>
  <c r="J69" i="48" s="1"/>
  <c r="G68" i="48"/>
  <c r="H68" i="48"/>
  <c r="J68" i="48" s="1"/>
  <c r="G67" i="48"/>
  <c r="H67" i="48" s="1"/>
  <c r="J67" i="48" s="1"/>
  <c r="G66" i="48"/>
  <c r="H66" i="48" s="1"/>
  <c r="J66" i="48" s="1"/>
  <c r="G65" i="48"/>
  <c r="H65" i="48" s="1"/>
  <c r="J65" i="48" s="1"/>
  <c r="G64" i="48"/>
  <c r="H64" i="48"/>
  <c r="J64" i="48" s="1"/>
  <c r="G63" i="48"/>
  <c r="H63" i="48" s="1"/>
  <c r="J63" i="48" s="1"/>
  <c r="G62" i="48"/>
  <c r="H62" i="48" s="1"/>
  <c r="J62" i="48" s="1"/>
  <c r="G61" i="48"/>
  <c r="H61" i="48" s="1"/>
  <c r="J61" i="48" s="1"/>
  <c r="G60" i="48"/>
  <c r="H60" i="48"/>
  <c r="J60" i="48" s="1"/>
  <c r="G59" i="48"/>
  <c r="H59" i="48" s="1"/>
  <c r="J59" i="48" s="1"/>
  <c r="G58" i="48"/>
  <c r="H58" i="48" s="1"/>
  <c r="J58" i="48" s="1"/>
  <c r="G57" i="48"/>
  <c r="H57" i="48" s="1"/>
  <c r="J57" i="48" s="1"/>
  <c r="G56" i="48"/>
  <c r="H56" i="48"/>
  <c r="J56" i="48" s="1"/>
  <c r="G55" i="48"/>
  <c r="H55" i="48" s="1"/>
  <c r="J55" i="48" s="1"/>
  <c r="G54" i="48"/>
  <c r="H54" i="48" s="1"/>
  <c r="J54" i="48" s="1"/>
  <c r="G53" i="48"/>
  <c r="H53" i="48" s="1"/>
  <c r="J53" i="48" s="1"/>
  <c r="G52" i="48"/>
  <c r="H52" i="48"/>
  <c r="J52" i="48" s="1"/>
  <c r="G51" i="48"/>
  <c r="H51" i="48" s="1"/>
  <c r="J51" i="48" s="1"/>
  <c r="G50" i="48"/>
  <c r="H50" i="48" s="1"/>
  <c r="J50" i="48" s="1"/>
  <c r="G49" i="48"/>
  <c r="H49" i="48" s="1"/>
  <c r="J49" i="48" s="1"/>
  <c r="G48" i="48"/>
  <c r="H48" i="48"/>
  <c r="J48" i="48" s="1"/>
  <c r="G47" i="48"/>
  <c r="H47" i="48" s="1"/>
  <c r="J47" i="48" s="1"/>
  <c r="G46" i="48"/>
  <c r="H46" i="48" s="1"/>
  <c r="J46" i="48" s="1"/>
  <c r="G45" i="48"/>
  <c r="H45" i="48" s="1"/>
  <c r="J45" i="48" s="1"/>
  <c r="G44" i="48"/>
  <c r="H44" i="48"/>
  <c r="J44" i="48" s="1"/>
  <c r="G43" i="48"/>
  <c r="H43" i="48" s="1"/>
  <c r="J43" i="48" s="1"/>
  <c r="G42" i="48"/>
  <c r="H42" i="48" s="1"/>
  <c r="J42" i="48" s="1"/>
  <c r="G41" i="48"/>
  <c r="H41" i="48" s="1"/>
  <c r="J41" i="48" s="1"/>
  <c r="G40" i="48"/>
  <c r="H40" i="48"/>
  <c r="J40" i="48" s="1"/>
  <c r="G39" i="48"/>
  <c r="H39" i="48" s="1"/>
  <c r="J39" i="48" s="1"/>
  <c r="G38" i="48"/>
  <c r="H38" i="48"/>
  <c r="J38" i="48" s="1"/>
  <c r="G37" i="48"/>
  <c r="H37" i="48"/>
  <c r="J37" i="48" s="1"/>
  <c r="G36" i="48"/>
  <c r="H36" i="48" s="1"/>
  <c r="J36" i="48" s="1"/>
  <c r="G35" i="48"/>
  <c r="H35" i="48"/>
  <c r="J35" i="48" s="1"/>
  <c r="G34" i="48"/>
  <c r="H34" i="48" s="1"/>
  <c r="J34" i="48" s="1"/>
  <c r="G33" i="48"/>
  <c r="H33" i="48" s="1"/>
  <c r="J33" i="48" s="1"/>
  <c r="G32" i="48"/>
  <c r="H32" i="48"/>
  <c r="J32" i="48" s="1"/>
  <c r="G31" i="48"/>
  <c r="H31" i="48" s="1"/>
  <c r="J31" i="48" s="1"/>
  <c r="G30" i="48"/>
  <c r="H30" i="48"/>
  <c r="J30" i="48" s="1"/>
  <c r="G29" i="48"/>
  <c r="H29" i="48"/>
  <c r="J29" i="48" s="1"/>
  <c r="G28" i="48"/>
  <c r="H28" i="48" s="1"/>
  <c r="J28" i="48" s="1"/>
  <c r="G27" i="48"/>
  <c r="H27" i="48"/>
  <c r="J27" i="48" s="1"/>
  <c r="G26" i="48"/>
  <c r="H26" i="48" s="1"/>
  <c r="J26" i="48" s="1"/>
  <c r="G25" i="48"/>
  <c r="H25" i="48" s="1"/>
  <c r="J25" i="48" s="1"/>
  <c r="G24" i="48"/>
  <c r="H24" i="48"/>
  <c r="J24" i="48" s="1"/>
  <c r="G23" i="48"/>
  <c r="H23" i="48" s="1"/>
  <c r="J23" i="48" s="1"/>
  <c r="G22" i="48"/>
  <c r="H22" i="48"/>
  <c r="J22" i="48" s="1"/>
  <c r="G21" i="48"/>
  <c r="H21" i="48"/>
  <c r="J21" i="48" s="1"/>
  <c r="G20" i="48"/>
  <c r="H20" i="48" s="1"/>
  <c r="J20" i="48" s="1"/>
  <c r="G19" i="48"/>
  <c r="H19" i="48"/>
  <c r="J19" i="48" s="1"/>
  <c r="G18" i="48"/>
  <c r="H18" i="48" s="1"/>
  <c r="J18" i="48" s="1"/>
  <c r="G17" i="48"/>
  <c r="H17" i="48" s="1"/>
  <c r="J17" i="48" s="1"/>
  <c r="G16" i="48"/>
  <c r="H16" i="48"/>
  <c r="J16" i="48" s="1"/>
  <c r="G15" i="48"/>
  <c r="H15" i="48" s="1"/>
  <c r="J15" i="48" s="1"/>
  <c r="G14" i="48"/>
  <c r="H14" i="48"/>
  <c r="J14" i="48" s="1"/>
  <c r="G13" i="48"/>
  <c r="H13" i="48"/>
  <c r="J13" i="48" s="1"/>
  <c r="G12" i="48"/>
  <c r="H12" i="48" s="1"/>
  <c r="J12" i="48" s="1"/>
  <c r="G11" i="48"/>
  <c r="H11" i="48"/>
  <c r="J11" i="48" s="1"/>
  <c r="G10" i="48"/>
  <c r="H10" i="48" s="1"/>
  <c r="J10" i="48" s="1"/>
  <c r="G9" i="48"/>
  <c r="H9" i="48" s="1"/>
  <c r="J9" i="48" s="1"/>
  <c r="G8" i="48"/>
  <c r="H8" i="48"/>
  <c r="J8" i="48" s="1"/>
  <c r="G7" i="48"/>
  <c r="H7" i="48" s="1"/>
  <c r="J7" i="48" s="1"/>
  <c r="G6" i="48"/>
  <c r="H6" i="48"/>
  <c r="J6" i="48" s="1"/>
  <c r="G5" i="48"/>
  <c r="H5" i="48"/>
  <c r="J5" i="48" s="1"/>
  <c r="G4" i="48"/>
  <c r="H4" i="48" s="1"/>
  <c r="J4" i="48" s="1"/>
  <c r="G3" i="48"/>
  <c r="H3" i="48"/>
  <c r="J3" i="48" s="1"/>
  <c r="G23" i="29"/>
  <c r="H23" i="29"/>
  <c r="J23" i="29" s="1"/>
  <c r="G15" i="38"/>
  <c r="H15" i="38"/>
  <c r="J15" i="38" s="1"/>
  <c r="G14" i="38"/>
  <c r="H14" i="38" s="1"/>
  <c r="G11" i="38"/>
  <c r="H11" i="38" s="1"/>
  <c r="J11" i="38" s="1"/>
  <c r="G10" i="38"/>
  <c r="H10" i="38"/>
  <c r="G7" i="38"/>
  <c r="H7" i="38"/>
  <c r="J7" i="38" s="1"/>
  <c r="G6" i="38"/>
  <c r="H6" i="38" s="1"/>
  <c r="J6" i="38" s="1"/>
  <c r="G13" i="38"/>
  <c r="H13" i="38" s="1"/>
  <c r="G171" i="37"/>
  <c r="H171" i="37" s="1"/>
  <c r="J171" i="37" s="1"/>
  <c r="G142" i="40"/>
  <c r="H142" i="40"/>
  <c r="J142" i="40" s="1"/>
  <c r="G141" i="40"/>
  <c r="H141" i="40" s="1"/>
  <c r="J141" i="40" s="1"/>
  <c r="G140" i="40"/>
  <c r="H140" i="40"/>
  <c r="J140" i="40" s="1"/>
  <c r="G139" i="40"/>
  <c r="H139" i="40" s="1"/>
  <c r="J139" i="40" s="1"/>
  <c r="G138" i="40"/>
  <c r="H138" i="40"/>
  <c r="J138" i="40" s="1"/>
  <c r="G137" i="40"/>
  <c r="H137" i="40" s="1"/>
  <c r="J137" i="40" s="1"/>
  <c r="G136" i="40"/>
  <c r="H136" i="40"/>
  <c r="J136" i="40" s="1"/>
  <c r="G135" i="40"/>
  <c r="H135" i="40" s="1"/>
  <c r="J135" i="40" s="1"/>
  <c r="G134" i="40"/>
  <c r="H134" i="40"/>
  <c r="G133" i="40"/>
  <c r="H133" i="40" s="1"/>
  <c r="J133" i="40" s="1"/>
  <c r="G132" i="40"/>
  <c r="H132" i="40"/>
  <c r="J132" i="40" s="1"/>
  <c r="G131" i="40"/>
  <c r="H131" i="40" s="1"/>
  <c r="J131" i="40" s="1"/>
  <c r="G130" i="40"/>
  <c r="H130" i="40"/>
  <c r="G129" i="40"/>
  <c r="H129" i="40" s="1"/>
  <c r="J129" i="40" s="1"/>
  <c r="G128" i="40"/>
  <c r="H128" i="40" s="1"/>
  <c r="J128" i="40" s="1"/>
  <c r="G127" i="40"/>
  <c r="H127" i="40" s="1"/>
  <c r="J127" i="40" s="1"/>
  <c r="G126" i="40"/>
  <c r="H126" i="40" s="1"/>
  <c r="J126" i="40" s="1"/>
  <c r="G125" i="40"/>
  <c r="H125" i="40" s="1"/>
  <c r="J125" i="40" s="1"/>
  <c r="G124" i="40"/>
  <c r="H124" i="40" s="1"/>
  <c r="J124" i="40" s="1"/>
  <c r="G123" i="40"/>
  <c r="H123" i="40" s="1"/>
  <c r="J123" i="40" s="1"/>
  <c r="G122" i="40"/>
  <c r="H122" i="40" s="1"/>
  <c r="J122" i="40" s="1"/>
  <c r="G121" i="40"/>
  <c r="H121" i="40" s="1"/>
  <c r="J121" i="40" s="1"/>
  <c r="G120" i="40"/>
  <c r="H120" i="40" s="1"/>
  <c r="J120" i="40" s="1"/>
  <c r="G119" i="40"/>
  <c r="H119" i="40" s="1"/>
  <c r="J119" i="40" s="1"/>
  <c r="G118" i="40"/>
  <c r="H118" i="40" s="1"/>
  <c r="J118" i="40" s="1"/>
  <c r="G117" i="40"/>
  <c r="H117" i="40" s="1"/>
  <c r="G116" i="40"/>
  <c r="H116" i="40" s="1"/>
  <c r="G115" i="40"/>
  <c r="H115" i="40" s="1"/>
  <c r="J115" i="40" s="1"/>
  <c r="G114" i="40"/>
  <c r="H114" i="40" s="1"/>
  <c r="J114" i="40" s="1"/>
  <c r="G113" i="40"/>
  <c r="H113" i="40" s="1"/>
  <c r="J113" i="40" s="1"/>
  <c r="G112" i="40"/>
  <c r="H112" i="40" s="1"/>
  <c r="J112" i="40" s="1"/>
  <c r="G111" i="40"/>
  <c r="H111" i="40" s="1"/>
  <c r="J111" i="40" s="1"/>
  <c r="G110" i="40"/>
  <c r="H110" i="40" s="1"/>
  <c r="G109" i="40"/>
  <c r="H109" i="40" s="1"/>
  <c r="G108" i="40"/>
  <c r="H108" i="40" s="1"/>
  <c r="J108" i="40" s="1"/>
  <c r="G107" i="40"/>
  <c r="H107" i="40" s="1"/>
  <c r="J107" i="40" s="1"/>
  <c r="G106" i="40"/>
  <c r="H106" i="40" s="1"/>
  <c r="J106" i="40" s="1"/>
  <c r="G105" i="40"/>
  <c r="H105" i="40" s="1"/>
  <c r="J105" i="40" s="1"/>
  <c r="G104" i="40"/>
  <c r="H104" i="40" s="1"/>
  <c r="J104" i="40" s="1"/>
  <c r="G103" i="40"/>
  <c r="H103" i="40" s="1"/>
  <c r="G102" i="40"/>
  <c r="H102" i="40" s="1"/>
  <c r="G101" i="40"/>
  <c r="H101" i="40" s="1"/>
  <c r="J101" i="40" s="1"/>
  <c r="G100" i="40"/>
  <c r="H100" i="40" s="1"/>
  <c r="J100" i="40" s="1"/>
  <c r="G99" i="40"/>
  <c r="H99" i="40" s="1"/>
  <c r="J99" i="40" s="1"/>
  <c r="G98" i="40"/>
  <c r="H98" i="40" s="1"/>
  <c r="J98" i="40" s="1"/>
  <c r="G97" i="40"/>
  <c r="H97" i="40" s="1"/>
  <c r="J97" i="40" s="1"/>
  <c r="G96" i="40"/>
  <c r="H96" i="40" s="1"/>
  <c r="G95" i="40"/>
  <c r="H95" i="40" s="1"/>
  <c r="G94" i="40"/>
  <c r="H94" i="40" s="1"/>
  <c r="J94" i="40" s="1"/>
  <c r="G93" i="40"/>
  <c r="H93" i="40" s="1"/>
  <c r="J93" i="40" s="1"/>
  <c r="G92" i="40"/>
  <c r="H92" i="40" s="1"/>
  <c r="J92" i="40" s="1"/>
  <c r="G91" i="40"/>
  <c r="H91" i="40" s="1"/>
  <c r="J91" i="40" s="1"/>
  <c r="G90" i="40"/>
  <c r="H90" i="40" s="1"/>
  <c r="J90" i="40" s="1"/>
  <c r="G89" i="40"/>
  <c r="H89" i="40" s="1"/>
  <c r="G88" i="40"/>
  <c r="H88" i="40" s="1"/>
  <c r="G87" i="40"/>
  <c r="H87" i="40" s="1"/>
  <c r="J87" i="40" s="1"/>
  <c r="G86" i="40"/>
  <c r="H86" i="40" s="1"/>
  <c r="J86" i="40" s="1"/>
  <c r="G85" i="40"/>
  <c r="H85" i="40" s="1"/>
  <c r="J85" i="40" s="1"/>
  <c r="G84" i="40"/>
  <c r="H84" i="40" s="1"/>
  <c r="J84" i="40" s="1"/>
  <c r="G83" i="40"/>
  <c r="H83" i="40" s="1"/>
  <c r="J83" i="40" s="1"/>
  <c r="G82" i="40"/>
  <c r="H82" i="40" s="1"/>
  <c r="J82" i="40" s="1"/>
  <c r="G81" i="40"/>
  <c r="H81" i="40" s="1"/>
  <c r="J81" i="40" s="1"/>
  <c r="G80" i="40"/>
  <c r="H80" i="40" s="1"/>
  <c r="J80" i="40" s="1"/>
  <c r="G79" i="40"/>
  <c r="H79" i="40" s="1"/>
  <c r="J79" i="40" s="1"/>
  <c r="G78" i="40"/>
  <c r="H78" i="40" s="1"/>
  <c r="J78" i="40" s="1"/>
  <c r="G77" i="40"/>
  <c r="H77" i="40" s="1"/>
  <c r="J77" i="40" s="1"/>
  <c r="G76" i="40"/>
  <c r="H76" i="40" s="1"/>
  <c r="J76" i="40" s="1"/>
  <c r="G75" i="40"/>
  <c r="H75" i="40" s="1"/>
  <c r="G74" i="40"/>
  <c r="H74" i="40" s="1"/>
  <c r="G73" i="40"/>
  <c r="H73" i="40" s="1"/>
  <c r="J73" i="40" s="1"/>
  <c r="G72" i="40"/>
  <c r="H72" i="40" s="1"/>
  <c r="J72" i="40" s="1"/>
  <c r="G71" i="40"/>
  <c r="H71" i="40" s="1"/>
  <c r="J71" i="40" s="1"/>
  <c r="G70" i="40"/>
  <c r="H70" i="40" s="1"/>
  <c r="J70" i="40" s="1"/>
  <c r="G69" i="40"/>
  <c r="H69" i="40" s="1"/>
  <c r="J69" i="40" s="1"/>
  <c r="G68" i="40"/>
  <c r="H68" i="40" s="1"/>
  <c r="G67" i="40"/>
  <c r="H67" i="40" s="1"/>
  <c r="G66" i="40"/>
  <c r="H66" i="40" s="1"/>
  <c r="J66" i="40" s="1"/>
  <c r="G65" i="40"/>
  <c r="H65" i="40" s="1"/>
  <c r="J65" i="40" s="1"/>
  <c r="G64" i="40"/>
  <c r="H64" i="40" s="1"/>
  <c r="J64" i="40" s="1"/>
  <c r="G63" i="40"/>
  <c r="H63" i="40" s="1"/>
  <c r="J63" i="40" s="1"/>
  <c r="G62" i="40"/>
  <c r="H62" i="40" s="1"/>
  <c r="J62" i="40" s="1"/>
  <c r="G61" i="40"/>
  <c r="H61" i="40" s="1"/>
  <c r="G60" i="40"/>
  <c r="H60" i="40" s="1"/>
  <c r="G59" i="40"/>
  <c r="H59" i="40" s="1"/>
  <c r="J59" i="40" s="1"/>
  <c r="G58" i="40"/>
  <c r="H58" i="40" s="1"/>
  <c r="J58" i="40" s="1"/>
  <c r="G57" i="40"/>
  <c r="H57" i="40" s="1"/>
  <c r="J57" i="40" s="1"/>
  <c r="G56" i="40"/>
  <c r="H56" i="40" s="1"/>
  <c r="J56" i="40" s="1"/>
  <c r="G55" i="40"/>
  <c r="H55" i="40" s="1"/>
  <c r="J55" i="40" s="1"/>
  <c r="G54" i="40"/>
  <c r="H54" i="40" s="1"/>
  <c r="G53" i="40"/>
  <c r="H53" i="40" s="1"/>
  <c r="G52" i="40"/>
  <c r="H52" i="40" s="1"/>
  <c r="J52" i="40" s="1"/>
  <c r="G51" i="40"/>
  <c r="H51" i="40" s="1"/>
  <c r="J51" i="40" s="1"/>
  <c r="G50" i="40"/>
  <c r="H50" i="40" s="1"/>
  <c r="J50" i="40" s="1"/>
  <c r="G49" i="40"/>
  <c r="H49" i="40" s="1"/>
  <c r="J49" i="40" s="1"/>
  <c r="G48" i="40"/>
  <c r="H48" i="40" s="1"/>
  <c r="J48" i="40" s="1"/>
  <c r="G47" i="40"/>
  <c r="H47" i="40" s="1"/>
  <c r="J47" i="40" s="1"/>
  <c r="G46" i="40"/>
  <c r="H46" i="40" s="1"/>
  <c r="J46" i="40" s="1"/>
  <c r="G45" i="40"/>
  <c r="H45" i="40" s="1"/>
  <c r="J45" i="40" s="1"/>
  <c r="G44" i="40"/>
  <c r="H44" i="40" s="1"/>
  <c r="J44" i="40" s="1"/>
  <c r="G43" i="40"/>
  <c r="H43" i="40" s="1"/>
  <c r="J43" i="40" s="1"/>
  <c r="G42" i="40"/>
  <c r="H42" i="40" s="1"/>
  <c r="J42" i="40" s="1"/>
  <c r="G41" i="40"/>
  <c r="H41" i="40" s="1"/>
  <c r="J41" i="40" s="1"/>
  <c r="G40" i="40"/>
  <c r="H40" i="40" s="1"/>
  <c r="J40" i="40" s="1"/>
  <c r="G39" i="40"/>
  <c r="H39" i="40" s="1"/>
  <c r="J39" i="40" s="1"/>
  <c r="G38" i="40"/>
  <c r="H38" i="40" s="1"/>
  <c r="J38" i="40" s="1"/>
  <c r="G37" i="40"/>
  <c r="H37" i="40" s="1"/>
  <c r="J37" i="40" s="1"/>
  <c r="G36" i="40"/>
  <c r="H36" i="40" s="1"/>
  <c r="J36" i="40" s="1"/>
  <c r="G35" i="40"/>
  <c r="H35" i="40" s="1"/>
  <c r="J35" i="40" s="1"/>
  <c r="G34" i="40"/>
  <c r="H34" i="40" s="1"/>
  <c r="J34" i="40" s="1"/>
  <c r="G33" i="40"/>
  <c r="H33" i="40" s="1"/>
  <c r="J33" i="40" s="1"/>
  <c r="G32" i="40"/>
  <c r="H32" i="40" s="1"/>
  <c r="J32" i="40" s="1"/>
  <c r="G31" i="40"/>
  <c r="H31" i="40" s="1"/>
  <c r="J31" i="40" s="1"/>
  <c r="G30" i="40"/>
  <c r="H30" i="40" s="1"/>
  <c r="J30" i="40" s="1"/>
  <c r="G29" i="40"/>
  <c r="H29" i="40" s="1"/>
  <c r="J29" i="40" s="1"/>
  <c r="G28" i="40"/>
  <c r="H28" i="40" s="1"/>
  <c r="J28" i="40" s="1"/>
  <c r="G27" i="40"/>
  <c r="H27" i="40" s="1"/>
  <c r="J27" i="40" s="1"/>
  <c r="G26" i="40"/>
  <c r="H26" i="40" s="1"/>
  <c r="J26" i="40" s="1"/>
  <c r="G25" i="40"/>
  <c r="H25" i="40" s="1"/>
  <c r="J25" i="40" s="1"/>
  <c r="G24" i="40"/>
  <c r="H24" i="40" s="1"/>
  <c r="J24" i="40" s="1"/>
  <c r="G23" i="40"/>
  <c r="H23" i="40" s="1"/>
  <c r="J23" i="40" s="1"/>
  <c r="G22" i="40"/>
  <c r="H22" i="40" s="1"/>
  <c r="J22" i="40" s="1"/>
  <c r="G21" i="40"/>
  <c r="H21" i="40" s="1"/>
  <c r="J21" i="40" s="1"/>
  <c r="G20" i="40"/>
  <c r="H20" i="40" s="1"/>
  <c r="J20" i="40" s="1"/>
  <c r="G19" i="40"/>
  <c r="H19" i="40" s="1"/>
  <c r="J19" i="40" s="1"/>
  <c r="G18" i="40"/>
  <c r="H18" i="40" s="1"/>
  <c r="J18" i="40" s="1"/>
  <c r="G17" i="40"/>
  <c r="H17" i="40" s="1"/>
  <c r="J17" i="40" s="1"/>
  <c r="G16" i="40"/>
  <c r="H16" i="40" s="1"/>
  <c r="J16" i="40" s="1"/>
  <c r="G15" i="40"/>
  <c r="H15" i="40" s="1"/>
  <c r="J15" i="40" s="1"/>
  <c r="G14" i="40"/>
  <c r="H14" i="40" s="1"/>
  <c r="J14" i="40" s="1"/>
  <c r="G13" i="40"/>
  <c r="H13" i="40" s="1"/>
  <c r="J13" i="40" s="1"/>
  <c r="G12" i="40"/>
  <c r="H12" i="40" s="1"/>
  <c r="J12" i="40" s="1"/>
  <c r="G11" i="40"/>
  <c r="H11" i="40" s="1"/>
  <c r="J11" i="40" s="1"/>
  <c r="G10" i="40"/>
  <c r="H10" i="40" s="1"/>
  <c r="J10" i="40" s="1"/>
  <c r="G9" i="40"/>
  <c r="H9" i="40" s="1"/>
  <c r="J9" i="40" s="1"/>
  <c r="G8" i="40"/>
  <c r="H8" i="40" s="1"/>
  <c r="J8" i="40" s="1"/>
  <c r="G7" i="40"/>
  <c r="H7" i="40" s="1"/>
  <c r="J7" i="40" s="1"/>
  <c r="G6" i="40"/>
  <c r="H6" i="40" s="1"/>
  <c r="J6" i="40" s="1"/>
  <c r="G5" i="40"/>
  <c r="H5" i="40" s="1"/>
  <c r="G4" i="40"/>
  <c r="H4" i="40" s="1"/>
  <c r="H16" i="50"/>
  <c r="I16" i="50" s="1"/>
  <c r="K16" i="50" s="1"/>
  <c r="H12" i="50"/>
  <c r="I12" i="50" s="1"/>
  <c r="K12" i="50" s="1"/>
  <c r="H8" i="50"/>
  <c r="I8" i="50" s="1"/>
  <c r="K8" i="50" s="1"/>
  <c r="G85" i="43"/>
  <c r="H85" i="43" s="1"/>
  <c r="J85" i="43" s="1"/>
  <c r="G84" i="43"/>
  <c r="H84" i="43" s="1"/>
  <c r="J84" i="43" s="1"/>
  <c r="G83" i="43"/>
  <c r="H83" i="43" s="1"/>
  <c r="J83" i="43" s="1"/>
  <c r="G82" i="43"/>
  <c r="H82" i="43" s="1"/>
  <c r="J82" i="43" s="1"/>
  <c r="G81" i="43"/>
  <c r="H81" i="43" s="1"/>
  <c r="J81" i="43" s="1"/>
  <c r="G80" i="43"/>
  <c r="H80" i="43" s="1"/>
  <c r="J80" i="43" s="1"/>
  <c r="G79" i="43"/>
  <c r="H79" i="43" s="1"/>
  <c r="J79" i="43" s="1"/>
  <c r="H78" i="43"/>
  <c r="J78" i="43" s="1"/>
  <c r="G78" i="43"/>
  <c r="G77" i="43"/>
  <c r="H77" i="43" s="1"/>
  <c r="J77" i="43" s="1"/>
  <c r="G76" i="43"/>
  <c r="H76" i="43" s="1"/>
  <c r="J76" i="43" s="1"/>
  <c r="G75" i="43"/>
  <c r="H75" i="43" s="1"/>
  <c r="J75" i="43" s="1"/>
  <c r="G74" i="43"/>
  <c r="H74" i="43" s="1"/>
  <c r="J74" i="43" s="1"/>
  <c r="G73" i="43"/>
  <c r="H73" i="43" s="1"/>
  <c r="G72" i="43"/>
  <c r="H72" i="43" s="1"/>
  <c r="G71" i="43"/>
  <c r="H71" i="43" s="1"/>
  <c r="J71" i="43" s="1"/>
  <c r="G70" i="43"/>
  <c r="H70" i="43" s="1"/>
  <c r="J70" i="43" s="1"/>
  <c r="H69" i="43"/>
  <c r="G69" i="43"/>
  <c r="G68" i="43"/>
  <c r="H68" i="43" s="1"/>
  <c r="G67" i="43"/>
  <c r="H67" i="43" s="1"/>
  <c r="J67" i="43" s="1"/>
  <c r="G66" i="43"/>
  <c r="H66" i="43" s="1"/>
  <c r="J66" i="43" s="1"/>
  <c r="G65" i="43"/>
  <c r="H65" i="43" s="1"/>
  <c r="G64" i="43"/>
  <c r="H64" i="43" s="1"/>
  <c r="G63" i="43"/>
  <c r="H63" i="43" s="1"/>
  <c r="J63" i="43" s="1"/>
  <c r="G62" i="43"/>
  <c r="H62" i="43" s="1"/>
  <c r="J62" i="43" s="1"/>
  <c r="G61" i="43"/>
  <c r="H61" i="43" s="1"/>
  <c r="J61" i="43" s="1"/>
  <c r="G60" i="43"/>
  <c r="H60" i="43" s="1"/>
  <c r="J60" i="43" s="1"/>
  <c r="G59" i="43"/>
  <c r="H59" i="43" s="1"/>
  <c r="J59" i="43" s="1"/>
  <c r="G58" i="43"/>
  <c r="H58" i="43" s="1"/>
  <c r="J58" i="43" s="1"/>
  <c r="G57" i="43"/>
  <c r="H57" i="43" s="1"/>
  <c r="J57" i="43" s="1"/>
  <c r="G56" i="43"/>
  <c r="H56" i="43" s="1"/>
  <c r="J56" i="43" s="1"/>
  <c r="G55" i="43"/>
  <c r="H55" i="43" s="1"/>
  <c r="J55" i="43" s="1"/>
  <c r="G54" i="43"/>
  <c r="H54" i="43" s="1"/>
  <c r="J54" i="43" s="1"/>
  <c r="G53" i="43"/>
  <c r="H53" i="43" s="1"/>
  <c r="J53" i="43" s="1"/>
  <c r="G52" i="43"/>
  <c r="H52" i="43" s="1"/>
  <c r="J52" i="43" s="1"/>
  <c r="G51" i="43"/>
  <c r="H51" i="43" s="1"/>
  <c r="J51" i="43" s="1"/>
  <c r="G50" i="43"/>
  <c r="H50" i="43" s="1"/>
  <c r="J50" i="43" s="1"/>
  <c r="H49" i="43"/>
  <c r="J49" i="43" s="1"/>
  <c r="G49" i="43"/>
  <c r="G48" i="43"/>
  <c r="H48" i="43" s="1"/>
  <c r="J48" i="43" s="1"/>
  <c r="G47" i="43"/>
  <c r="H47" i="43" s="1"/>
  <c r="J47" i="43" s="1"/>
  <c r="H46" i="43"/>
  <c r="J46" i="43" s="1"/>
  <c r="G46" i="43"/>
  <c r="G45" i="43"/>
  <c r="H45" i="43" s="1"/>
  <c r="J45" i="43" s="1"/>
  <c r="G44" i="43"/>
  <c r="H44" i="43" s="1"/>
  <c r="J44" i="43" s="1"/>
  <c r="G43" i="43"/>
  <c r="H43" i="43" s="1"/>
  <c r="J43" i="43" s="1"/>
  <c r="G42" i="43"/>
  <c r="H42" i="43" s="1"/>
  <c r="J42" i="43" s="1"/>
  <c r="G41" i="43"/>
  <c r="H41" i="43" s="1"/>
  <c r="G40" i="43"/>
  <c r="H40" i="43" s="1"/>
  <c r="G39" i="43"/>
  <c r="H39" i="43" s="1"/>
  <c r="J39" i="43" s="1"/>
  <c r="G38" i="43"/>
  <c r="H38" i="43" s="1"/>
  <c r="J38" i="43" s="1"/>
  <c r="H37" i="43"/>
  <c r="G37" i="43"/>
  <c r="G36" i="43"/>
  <c r="H36" i="43" s="1"/>
  <c r="G35" i="43"/>
  <c r="H35" i="43" s="1"/>
  <c r="J35" i="43" s="1"/>
  <c r="G34" i="43"/>
  <c r="H34" i="43" s="1"/>
  <c r="J34" i="43" s="1"/>
  <c r="G33" i="43"/>
  <c r="H33" i="43" s="1"/>
  <c r="G32" i="43"/>
  <c r="H32" i="43" s="1"/>
  <c r="G31" i="43"/>
  <c r="H31" i="43" s="1"/>
  <c r="J31" i="43" s="1"/>
  <c r="G30" i="43"/>
  <c r="H30" i="43" s="1"/>
  <c r="J30" i="43" s="1"/>
  <c r="G29" i="43"/>
  <c r="H29" i="43" s="1"/>
  <c r="G28" i="43"/>
  <c r="H28" i="43" s="1"/>
  <c r="G27" i="43"/>
  <c r="H27" i="43" s="1"/>
  <c r="J27" i="43" s="1"/>
  <c r="G26" i="43"/>
  <c r="H26" i="43" s="1"/>
  <c r="J26" i="43" s="1"/>
  <c r="G25" i="43"/>
  <c r="H25" i="43" s="1"/>
  <c r="J25" i="43" s="1"/>
  <c r="G24" i="43"/>
  <c r="H24" i="43" s="1"/>
  <c r="J24" i="43" s="1"/>
  <c r="G23" i="43"/>
  <c r="H23" i="43" s="1"/>
  <c r="J23" i="43" s="1"/>
  <c r="G22" i="43"/>
  <c r="H22" i="43" s="1"/>
  <c r="J22" i="43" s="1"/>
  <c r="G21" i="43"/>
  <c r="H21" i="43" s="1"/>
  <c r="J21" i="43" s="1"/>
  <c r="G20" i="43"/>
  <c r="H20" i="43" s="1"/>
  <c r="J20" i="43" s="1"/>
  <c r="G19" i="43"/>
  <c r="H19" i="43" s="1"/>
  <c r="J19" i="43" s="1"/>
  <c r="G18" i="43"/>
  <c r="H18" i="43" s="1"/>
  <c r="J18" i="43" s="1"/>
  <c r="H17" i="43"/>
  <c r="J17" i="43" s="1"/>
  <c r="G17" i="43"/>
  <c r="G16" i="43"/>
  <c r="H16" i="43" s="1"/>
  <c r="J16" i="43" s="1"/>
  <c r="G15" i="43"/>
  <c r="H15" i="43" s="1"/>
  <c r="J15" i="43" s="1"/>
  <c r="H14" i="43"/>
  <c r="J14" i="43" s="1"/>
  <c r="G14" i="43"/>
  <c r="G13" i="43"/>
  <c r="H13" i="43" s="1"/>
  <c r="J13" i="43" s="1"/>
  <c r="G12" i="43"/>
  <c r="H12" i="43" s="1"/>
  <c r="J12" i="43" s="1"/>
  <c r="G11" i="43"/>
  <c r="H11" i="43" s="1"/>
  <c r="J11" i="43" s="1"/>
  <c r="G10" i="43"/>
  <c r="H10" i="43" s="1"/>
  <c r="J10" i="43" s="1"/>
  <c r="G9" i="43"/>
  <c r="H9" i="43" s="1"/>
  <c r="J9" i="43" s="1"/>
  <c r="G8" i="43"/>
  <c r="H8" i="43" s="1"/>
  <c r="J8" i="43" s="1"/>
  <c r="G7" i="43"/>
  <c r="H7" i="43" s="1"/>
  <c r="J7" i="43" s="1"/>
  <c r="G6" i="43"/>
  <c r="H6" i="43" s="1"/>
  <c r="J6" i="43" s="1"/>
  <c r="H5" i="43"/>
  <c r="G5" i="43"/>
  <c r="G4" i="43"/>
  <c r="H4" i="43" s="1"/>
  <c r="I4" i="51"/>
  <c r="J4" i="51" s="1"/>
  <c r="L4" i="51" s="1"/>
  <c r="L58" i="49"/>
  <c r="K58" i="49"/>
  <c r="K57" i="49"/>
  <c r="L57" i="49" s="1"/>
  <c r="L56" i="49"/>
  <c r="K56" i="49"/>
  <c r="L55" i="49"/>
  <c r="K55" i="49"/>
  <c r="K54" i="49"/>
  <c r="L54" i="49" s="1"/>
  <c r="L53" i="49"/>
  <c r="K53" i="49"/>
  <c r="L52" i="49"/>
  <c r="L59" i="49" s="1"/>
  <c r="K52" i="49"/>
  <c r="K46" i="49"/>
  <c r="L46" i="49" s="1"/>
  <c r="K45" i="49"/>
  <c r="L45" i="49" s="1"/>
  <c r="L44" i="49"/>
  <c r="K44" i="49"/>
  <c r="K43" i="49"/>
  <c r="L43" i="49" s="1"/>
  <c r="K42" i="49"/>
  <c r="L41" i="49"/>
  <c r="K41" i="49"/>
  <c r="K40" i="49"/>
  <c r="K47" i="49" s="1"/>
  <c r="L24" i="49"/>
  <c r="K24" i="49"/>
  <c r="K23" i="49"/>
  <c r="L23" i="49" s="1"/>
  <c r="L22" i="49"/>
  <c r="K22" i="49"/>
  <c r="L21" i="49"/>
  <c r="K21" i="49"/>
  <c r="K20" i="49"/>
  <c r="L20" i="49" s="1"/>
  <c r="L19" i="49"/>
  <c r="K19" i="49"/>
  <c r="L18" i="49"/>
  <c r="K18" i="49"/>
  <c r="K17" i="49"/>
  <c r="L17" i="49" s="1"/>
  <c r="L16" i="49"/>
  <c r="K16" i="49"/>
  <c r="L32" i="49"/>
  <c r="L31" i="49"/>
  <c r="E58" i="49"/>
  <c r="F58" i="49" s="1"/>
  <c r="E57" i="49"/>
  <c r="F57" i="49" s="1"/>
  <c r="E56" i="49"/>
  <c r="F56" i="49" s="1"/>
  <c r="E55" i="49"/>
  <c r="F55" i="49" s="1"/>
  <c r="E54" i="49"/>
  <c r="F54" i="49" s="1"/>
  <c r="E53" i="49"/>
  <c r="E52" i="49"/>
  <c r="F52" i="49" s="1"/>
  <c r="F59" i="49" s="1"/>
  <c r="E46" i="49"/>
  <c r="F46" i="49" s="1"/>
  <c r="E45" i="49"/>
  <c r="F45" i="49" s="1"/>
  <c r="F44" i="49"/>
  <c r="E44" i="49"/>
  <c r="E43" i="49"/>
  <c r="F43" i="49" s="1"/>
  <c r="E42" i="49"/>
  <c r="F42" i="49" s="1"/>
  <c r="F41" i="49"/>
  <c r="E41" i="49"/>
  <c r="E40" i="49"/>
  <c r="F40" i="49" s="1"/>
  <c r="E35" i="49"/>
  <c r="F35" i="49" s="1"/>
  <c r="F34" i="49"/>
  <c r="E34" i="49"/>
  <c r="F33" i="49"/>
  <c r="E33" i="49"/>
  <c r="E32" i="49"/>
  <c r="F32" i="49" s="1"/>
  <c r="F31" i="49"/>
  <c r="E31" i="49"/>
  <c r="F30" i="49"/>
  <c r="E30" i="49"/>
  <c r="E29" i="49"/>
  <c r="F29" i="49" s="1"/>
  <c r="F36" i="49" s="1"/>
  <c r="E24" i="49"/>
  <c r="F24" i="49" s="1"/>
  <c r="E23" i="49"/>
  <c r="F23" i="49" s="1"/>
  <c r="F22" i="49"/>
  <c r="E22" i="49"/>
  <c r="E21" i="49"/>
  <c r="F21" i="49" s="1"/>
  <c r="E20" i="49"/>
  <c r="F20" i="49" s="1"/>
  <c r="F19" i="49"/>
  <c r="E19" i="49"/>
  <c r="E18" i="49"/>
  <c r="F18" i="49" s="1"/>
  <c r="E17" i="49"/>
  <c r="F17" i="49" s="1"/>
  <c r="F16" i="49"/>
  <c r="E16" i="49"/>
  <c r="K9" i="49"/>
  <c r="L9" i="49" s="1"/>
  <c r="K8" i="49"/>
  <c r="K7" i="49"/>
  <c r="L7" i="49" s="1"/>
  <c r="K6" i="49"/>
  <c r="K5" i="49"/>
  <c r="L5" i="49" s="1"/>
  <c r="L10" i="49" s="1"/>
  <c r="K4" i="49"/>
  <c r="L4" i="49"/>
  <c r="E11" i="49"/>
  <c r="F11" i="49"/>
  <c r="E10" i="49"/>
  <c r="F10" i="49"/>
  <c r="E9" i="49"/>
  <c r="F9" i="49"/>
  <c r="E8" i="49"/>
  <c r="F8" i="49"/>
  <c r="E7" i="49"/>
  <c r="F7" i="49"/>
  <c r="E6" i="49"/>
  <c r="F6" i="49"/>
  <c r="E5" i="49"/>
  <c r="F5" i="49"/>
  <c r="E4" i="49"/>
  <c r="F4" i="49"/>
  <c r="F12" i="49" s="1"/>
  <c r="F95" i="52"/>
  <c r="F94" i="52"/>
  <c r="G94" i="52" s="1"/>
  <c r="F93" i="52"/>
  <c r="F92" i="52"/>
  <c r="F91" i="52"/>
  <c r="G91" i="52"/>
  <c r="F90" i="52"/>
  <c r="F89" i="52"/>
  <c r="F88" i="52"/>
  <c r="F87" i="52"/>
  <c r="G87" i="52" s="1"/>
  <c r="F86" i="52"/>
  <c r="F85" i="52"/>
  <c r="F84" i="52"/>
  <c r="F83" i="52"/>
  <c r="G83" i="52" s="1"/>
  <c r="F82" i="52"/>
  <c r="F81" i="52"/>
  <c r="F80" i="52"/>
  <c r="F79" i="52"/>
  <c r="G79" i="52" s="1"/>
  <c r="F78" i="52"/>
  <c r="F77" i="52"/>
  <c r="F76" i="52"/>
  <c r="F75" i="52"/>
  <c r="F74" i="52"/>
  <c r="F73" i="52"/>
  <c r="F72" i="52"/>
  <c r="G72" i="52" s="1"/>
  <c r="F71" i="52"/>
  <c r="F70" i="52"/>
  <c r="F69" i="52"/>
  <c r="F68" i="52"/>
  <c r="F67" i="52"/>
  <c r="N62" i="52"/>
  <c r="N61" i="52"/>
  <c r="N60" i="52"/>
  <c r="O60" i="52" s="1"/>
  <c r="N59" i="52"/>
  <c r="O59" i="52"/>
  <c r="N58" i="52"/>
  <c r="O58" i="52" s="1"/>
  <c r="N57" i="52"/>
  <c r="N56" i="52"/>
  <c r="N55" i="52"/>
  <c r="O55" i="52" s="1"/>
  <c r="N54" i="52"/>
  <c r="O54" i="52" s="1"/>
  <c r="N53" i="52"/>
  <c r="O53" i="52"/>
  <c r="N52" i="52"/>
  <c r="O52" i="52"/>
  <c r="N51" i="52"/>
  <c r="N50" i="52"/>
  <c r="O50" i="52" s="1"/>
  <c r="N49" i="52"/>
  <c r="N48" i="52"/>
  <c r="O48" i="52"/>
  <c r="N47" i="52"/>
  <c r="O47" i="52" s="1"/>
  <c r="N46" i="52"/>
  <c r="O46" i="52"/>
  <c r="N45" i="52"/>
  <c r="O45" i="52" s="1"/>
  <c r="N44" i="52"/>
  <c r="N43" i="52"/>
  <c r="N42" i="52"/>
  <c r="O42" i="52"/>
  <c r="N41" i="52"/>
  <c r="O41" i="52" s="1"/>
  <c r="N40" i="52"/>
  <c r="O40" i="52"/>
  <c r="N39" i="52"/>
  <c r="N38" i="52"/>
  <c r="N37" i="52"/>
  <c r="N36" i="52"/>
  <c r="O36" i="52" s="1"/>
  <c r="N35" i="52"/>
  <c r="O35" i="52"/>
  <c r="N29" i="52"/>
  <c r="O29" i="52" s="1"/>
  <c r="N28" i="52"/>
  <c r="N27" i="52"/>
  <c r="O27" i="52"/>
  <c r="N26" i="52"/>
  <c r="O26" i="52" s="1"/>
  <c r="N25" i="52"/>
  <c r="O25" i="52" s="1"/>
  <c r="N24" i="52"/>
  <c r="O24" i="52"/>
  <c r="N23" i="52"/>
  <c r="N22" i="52"/>
  <c r="N21" i="52"/>
  <c r="O21" i="52"/>
  <c r="N20" i="52"/>
  <c r="N19" i="52"/>
  <c r="O19" i="52"/>
  <c r="N18" i="52"/>
  <c r="O18" i="52" s="1"/>
  <c r="N17" i="52"/>
  <c r="N16" i="52"/>
  <c r="O16" i="52" s="1"/>
  <c r="N15" i="52"/>
  <c r="O15" i="52" s="1"/>
  <c r="N14" i="52"/>
  <c r="N13" i="52"/>
  <c r="O13" i="52"/>
  <c r="N12" i="52"/>
  <c r="N11" i="52"/>
  <c r="N10" i="52"/>
  <c r="N9" i="52"/>
  <c r="O9" i="52" s="1"/>
  <c r="N8" i="52"/>
  <c r="O8" i="52" s="1"/>
  <c r="N7" i="52"/>
  <c r="O7" i="52"/>
  <c r="N6" i="52"/>
  <c r="O6" i="52" s="1"/>
  <c r="N5" i="52"/>
  <c r="N4" i="52"/>
  <c r="O20" i="52"/>
  <c r="O12" i="52"/>
  <c r="G95" i="52"/>
  <c r="G89" i="52"/>
  <c r="G88" i="52"/>
  <c r="G82" i="52"/>
  <c r="G81" i="52"/>
  <c r="G76" i="52"/>
  <c r="G75" i="52"/>
  <c r="G70" i="52"/>
  <c r="G69" i="52"/>
  <c r="F61" i="52"/>
  <c r="G61" i="52" s="1"/>
  <c r="F60" i="52"/>
  <c r="G60" i="52" s="1"/>
  <c r="F59" i="52"/>
  <c r="G59" i="52" s="1"/>
  <c r="F58" i="52"/>
  <c r="G58" i="52" s="1"/>
  <c r="F57" i="52"/>
  <c r="G57" i="52" s="1"/>
  <c r="F56" i="52"/>
  <c r="G56" i="52" s="1"/>
  <c r="F55" i="52"/>
  <c r="G55" i="52"/>
  <c r="F54" i="52"/>
  <c r="G54" i="52"/>
  <c r="F53" i="52"/>
  <c r="F52" i="52"/>
  <c r="G52" i="52" s="1"/>
  <c r="F51" i="52"/>
  <c r="G51" i="52" s="1"/>
  <c r="F50" i="52"/>
  <c r="G50" i="52"/>
  <c r="F49" i="52"/>
  <c r="G49" i="52" s="1"/>
  <c r="F48" i="52"/>
  <c r="G48" i="52" s="1"/>
  <c r="F47" i="52"/>
  <c r="G47" i="52" s="1"/>
  <c r="F46" i="52"/>
  <c r="G46" i="52" s="1"/>
  <c r="F45" i="52"/>
  <c r="G45" i="52" s="1"/>
  <c r="F44" i="52"/>
  <c r="G44" i="52" s="1"/>
  <c r="F43" i="52"/>
  <c r="G43" i="52" s="1"/>
  <c r="F42" i="52"/>
  <c r="G42" i="52" s="1"/>
  <c r="F41" i="52"/>
  <c r="G41" i="52" s="1"/>
  <c r="F40" i="52"/>
  <c r="G40" i="52"/>
  <c r="F39" i="52"/>
  <c r="G39" i="52"/>
  <c r="F38" i="52"/>
  <c r="G38" i="52" s="1"/>
  <c r="F37" i="52"/>
  <c r="G37" i="52" s="1"/>
  <c r="F36" i="52"/>
  <c r="G36" i="52" s="1"/>
  <c r="F35" i="52"/>
  <c r="G35" i="52" s="1"/>
  <c r="F30" i="52"/>
  <c r="F29" i="52"/>
  <c r="G29" i="52" s="1"/>
  <c r="F28" i="52"/>
  <c r="F27" i="52"/>
  <c r="G27" i="52"/>
  <c r="F26" i="52"/>
  <c r="G26" i="52" s="1"/>
  <c r="F25" i="52"/>
  <c r="G25" i="52"/>
  <c r="F24" i="52"/>
  <c r="F23" i="52"/>
  <c r="F22" i="52"/>
  <c r="G22" i="52"/>
  <c r="F21" i="52"/>
  <c r="G21" i="52" s="1"/>
  <c r="F20" i="52"/>
  <c r="G20" i="52"/>
  <c r="F19" i="52"/>
  <c r="F18" i="52"/>
  <c r="F17" i="52"/>
  <c r="F16" i="52"/>
  <c r="G16" i="52"/>
  <c r="F15" i="52"/>
  <c r="G15" i="52" s="1"/>
  <c r="F14" i="52"/>
  <c r="F13" i="52"/>
  <c r="G13" i="52" s="1"/>
  <c r="F12" i="52"/>
  <c r="G12" i="52"/>
  <c r="F11" i="52"/>
  <c r="F31" i="52" s="1"/>
  <c r="F10" i="52"/>
  <c r="G10" i="52" s="1"/>
  <c r="F9" i="52"/>
  <c r="G9" i="52"/>
  <c r="F8" i="52"/>
  <c r="G8" i="52" s="1"/>
  <c r="F7" i="52"/>
  <c r="G7" i="52"/>
  <c r="F6" i="52"/>
  <c r="G6" i="52" s="1"/>
  <c r="F5" i="52"/>
  <c r="G5" i="52" s="1"/>
  <c r="G14" i="52"/>
  <c r="F4" i="52"/>
  <c r="G73" i="46"/>
  <c r="H73" i="46" s="1"/>
  <c r="J73" i="46" s="1"/>
  <c r="H19" i="50"/>
  <c r="I19" i="50" s="1"/>
  <c r="K19" i="50" s="1"/>
  <c r="N63" i="52"/>
  <c r="G84" i="52"/>
  <c r="O62" i="52"/>
  <c r="O61" i="52"/>
  <c r="O57" i="52"/>
  <c r="O56" i="52"/>
  <c r="O51" i="52"/>
  <c r="O49" i="52"/>
  <c r="O44" i="52"/>
  <c r="O43" i="52"/>
  <c r="O39" i="52"/>
  <c r="O38" i="52"/>
  <c r="O37" i="52"/>
  <c r="I5" i="51"/>
  <c r="J5" i="51"/>
  <c r="L5" i="51"/>
  <c r="I6" i="51"/>
  <c r="J6" i="51"/>
  <c r="L6" i="51"/>
  <c r="I7" i="51"/>
  <c r="J7" i="51"/>
  <c r="L7" i="51"/>
  <c r="I8" i="51"/>
  <c r="J8" i="51"/>
  <c r="L8" i="51"/>
  <c r="I9" i="51"/>
  <c r="J9" i="51"/>
  <c r="L9" i="51"/>
  <c r="I10" i="51"/>
  <c r="J10" i="51"/>
  <c r="L10" i="51"/>
  <c r="I11" i="51"/>
  <c r="J11" i="51"/>
  <c r="L11" i="51"/>
  <c r="I12" i="51"/>
  <c r="J12" i="51"/>
  <c r="L12" i="51"/>
  <c r="I13" i="51"/>
  <c r="J13" i="51"/>
  <c r="L13" i="51"/>
  <c r="I14" i="51"/>
  <c r="J14" i="51"/>
  <c r="L14" i="51"/>
  <c r="I15" i="51"/>
  <c r="J15" i="51"/>
  <c r="L15" i="51"/>
  <c r="I16" i="51"/>
  <c r="J16" i="51"/>
  <c r="L16" i="51"/>
  <c r="I17" i="51"/>
  <c r="J17" i="51"/>
  <c r="L17" i="51"/>
  <c r="I18" i="51"/>
  <c r="J18" i="51"/>
  <c r="L18" i="51"/>
  <c r="I19" i="51"/>
  <c r="J19" i="51"/>
  <c r="L19" i="51"/>
  <c r="I20" i="51"/>
  <c r="J20" i="51"/>
  <c r="L20" i="51"/>
  <c r="I21" i="51"/>
  <c r="J21" i="51"/>
  <c r="L21" i="51"/>
  <c r="I22" i="51"/>
  <c r="J22" i="51"/>
  <c r="L22" i="51"/>
  <c r="I23" i="51"/>
  <c r="J23" i="51"/>
  <c r="L23" i="51"/>
  <c r="I24" i="51"/>
  <c r="J24" i="51"/>
  <c r="L24" i="51"/>
  <c r="I25" i="51"/>
  <c r="J25" i="51"/>
  <c r="L25" i="51"/>
  <c r="I26" i="51"/>
  <c r="J26" i="51"/>
  <c r="L26" i="51"/>
  <c r="I27" i="51"/>
  <c r="J27" i="51"/>
  <c r="L27" i="51"/>
  <c r="I28" i="51"/>
  <c r="J28" i="51"/>
  <c r="L28" i="51"/>
  <c r="L6" i="49"/>
  <c r="L8" i="49"/>
  <c r="L29" i="49"/>
  <c r="L30" i="49"/>
  <c r="L33" i="49"/>
  <c r="L34" i="49"/>
  <c r="L35" i="49"/>
  <c r="K59" i="49"/>
  <c r="O4" i="52"/>
  <c r="O5" i="52"/>
  <c r="O10" i="52"/>
  <c r="G11" i="52"/>
  <c r="O11" i="52"/>
  <c r="O14" i="52"/>
  <c r="G17" i="52"/>
  <c r="G18" i="52"/>
  <c r="O17" i="52"/>
  <c r="G19" i="52"/>
  <c r="G53" i="52"/>
  <c r="G23" i="52"/>
  <c r="O22" i="52"/>
  <c r="G24" i="52"/>
  <c r="O23" i="52"/>
  <c r="G28" i="52"/>
  <c r="O28" i="52"/>
  <c r="G19" i="29"/>
  <c r="H19" i="29" s="1"/>
  <c r="G20" i="29"/>
  <c r="H20" i="29"/>
  <c r="J20" i="29" s="1"/>
  <c r="G6" i="29"/>
  <c r="H6" i="29"/>
  <c r="J6" i="29" s="1"/>
  <c r="G12" i="29"/>
  <c r="H12" i="29" s="1"/>
  <c r="J12" i="29" s="1"/>
  <c r="G18" i="29"/>
  <c r="H18" i="29"/>
  <c r="J18" i="29" s="1"/>
  <c r="G3" i="29"/>
  <c r="H3" i="29" s="1"/>
  <c r="J3" i="29" s="1"/>
  <c r="G9" i="29"/>
  <c r="H9" i="29" s="1"/>
  <c r="G15" i="29"/>
  <c r="H15" i="29"/>
  <c r="J15" i="29"/>
  <c r="G21" i="29"/>
  <c r="H21" i="29" s="1"/>
  <c r="J21" i="29" s="1"/>
  <c r="G8" i="29"/>
  <c r="H8" i="29"/>
  <c r="J8" i="29" s="1"/>
  <c r="G4" i="29"/>
  <c r="H4" i="29"/>
  <c r="G10" i="29"/>
  <c r="H10" i="29" s="1"/>
  <c r="J10" i="29" s="1"/>
  <c r="G16" i="29"/>
  <c r="H16" i="29"/>
  <c r="G22" i="29"/>
  <c r="H22" i="29" s="1"/>
  <c r="J22" i="29" s="1"/>
  <c r="G7" i="29"/>
  <c r="H7" i="29" s="1"/>
  <c r="J7" i="29" s="1"/>
  <c r="G13" i="29"/>
  <c r="H13" i="29"/>
  <c r="J13" i="29"/>
  <c r="G14" i="29"/>
  <c r="H14" i="29" s="1"/>
  <c r="G5" i="29"/>
  <c r="H5" i="29"/>
  <c r="J5" i="29" s="1"/>
  <c r="G11" i="29"/>
  <c r="H11" i="29"/>
  <c r="G17" i="29"/>
  <c r="H17" i="29" s="1"/>
  <c r="J17" i="29" s="1"/>
  <c r="G4" i="38"/>
  <c r="H4" i="38" s="1"/>
  <c r="G8" i="38"/>
  <c r="H8" i="38" s="1"/>
  <c r="J8" i="38" s="1"/>
  <c r="G12" i="38"/>
  <c r="H12" i="38"/>
  <c r="J12" i="38" s="1"/>
  <c r="G16" i="38"/>
  <c r="H16" i="38"/>
  <c r="J16" i="38" s="1"/>
  <c r="G5" i="38"/>
  <c r="H5" i="38" s="1"/>
  <c r="J5" i="38" s="1"/>
  <c r="G9" i="38"/>
  <c r="H9" i="38" s="1"/>
  <c r="J9" i="38" s="1"/>
  <c r="G4" i="37"/>
  <c r="H4" i="37" s="1"/>
  <c r="G53" i="37"/>
  <c r="H53" i="37" s="1"/>
  <c r="J53" i="37" s="1"/>
  <c r="G117" i="37"/>
  <c r="H117" i="37" s="1"/>
  <c r="J117" i="37" s="1"/>
  <c r="G127" i="37"/>
  <c r="H127" i="37" s="1"/>
  <c r="J127" i="37" s="1"/>
  <c r="G141" i="37"/>
  <c r="H141" i="37" s="1"/>
  <c r="J141" i="37" s="1"/>
  <c r="G151" i="37"/>
  <c r="H151" i="37" s="1"/>
  <c r="J151" i="37" s="1"/>
  <c r="G165" i="37"/>
  <c r="H165" i="37" s="1"/>
  <c r="J165" i="37" s="1"/>
  <c r="G175" i="37"/>
  <c r="H175" i="37" s="1"/>
  <c r="J175" i="37" s="1"/>
  <c r="G56" i="37"/>
  <c r="H56" i="37" s="1"/>
  <c r="G68" i="37"/>
  <c r="H68" i="37" s="1"/>
  <c r="J68" i="37" s="1"/>
  <c r="G80" i="37"/>
  <c r="H80" i="37" s="1"/>
  <c r="G110" i="37"/>
  <c r="H110" i="37" s="1"/>
  <c r="G129" i="37"/>
  <c r="H129" i="37" s="1"/>
  <c r="J129" i="37" s="1"/>
  <c r="G158" i="37"/>
  <c r="H158" i="37" s="1"/>
  <c r="J158" i="37" s="1"/>
  <c r="G177" i="37"/>
  <c r="H177" i="37" s="1"/>
  <c r="J177" i="37" s="1"/>
  <c r="G29" i="37"/>
  <c r="H29" i="37" s="1"/>
  <c r="J29" i="37" s="1"/>
  <c r="G51" i="37"/>
  <c r="H51" i="37" s="1"/>
  <c r="J51" i="37" s="1"/>
  <c r="G81" i="37"/>
  <c r="H81" i="37" s="1"/>
  <c r="J81" i="37" s="1"/>
  <c r="G99" i="37"/>
  <c r="H99" i="37" s="1"/>
  <c r="G111" i="37"/>
  <c r="H111" i="37" s="1"/>
  <c r="J111" i="37" s="1"/>
  <c r="G140" i="37"/>
  <c r="H140" i="37" s="1"/>
  <c r="J140" i="37" s="1"/>
  <c r="G178" i="37"/>
  <c r="H178" i="37" s="1"/>
  <c r="J178" i="37" s="1"/>
  <c r="G25" i="37"/>
  <c r="H25" i="37" s="1"/>
  <c r="J25" i="37" s="1"/>
  <c r="G40" i="37"/>
  <c r="H40" i="37" s="1"/>
  <c r="J40" i="37" s="1"/>
  <c r="G76" i="37"/>
  <c r="H76" i="37" s="1"/>
  <c r="J76" i="37" s="1"/>
  <c r="G88" i="37"/>
  <c r="H88" i="37" s="1"/>
  <c r="J88" i="37" s="1"/>
  <c r="G106" i="37"/>
  <c r="H106" i="37" s="1"/>
  <c r="J106" i="37" s="1"/>
  <c r="G145" i="37"/>
  <c r="H145" i="37" s="1"/>
  <c r="G174" i="37"/>
  <c r="H174" i="37" s="1"/>
  <c r="J174" i="37" s="1"/>
  <c r="L42" i="49"/>
  <c r="K36" i="49"/>
  <c r="F53" i="49"/>
  <c r="L36" i="49"/>
  <c r="E12" i="49"/>
  <c r="G77" i="52"/>
  <c r="G71" i="52"/>
  <c r="G93" i="52"/>
  <c r="G90" i="52"/>
  <c r="G78" i="52"/>
  <c r="F96" i="52"/>
  <c r="G85" i="52"/>
  <c r="G73" i="52"/>
  <c r="G67" i="52"/>
  <c r="G92" i="52"/>
  <c r="G86" i="52"/>
  <c r="G80" i="52"/>
  <c r="G74" i="52"/>
  <c r="G68" i="52"/>
  <c r="G4" i="52"/>
  <c r="G31" i="52" s="1"/>
  <c r="G30" i="52"/>
  <c r="J11" i="29" l="1"/>
  <c r="J4" i="29"/>
  <c r="J9" i="29"/>
  <c r="J14" i="29"/>
  <c r="J16" i="29"/>
  <c r="J19" i="29"/>
  <c r="J10" i="38"/>
  <c r="J4" i="38"/>
  <c r="J13" i="38"/>
  <c r="J14" i="38"/>
  <c r="J4" i="40"/>
  <c r="J5" i="40"/>
  <c r="J53" i="40"/>
  <c r="J60" i="40"/>
  <c r="J61" i="40"/>
  <c r="J68" i="40"/>
  <c r="J88" i="40"/>
  <c r="J89" i="40"/>
  <c r="J96" i="40"/>
  <c r="J109" i="40"/>
  <c r="J116" i="40"/>
  <c r="J117" i="40"/>
  <c r="J54" i="40"/>
  <c r="J67" i="40"/>
  <c r="J74" i="40"/>
  <c r="J75" i="40"/>
  <c r="J95" i="40"/>
  <c r="J102" i="40"/>
  <c r="J103" i="40"/>
  <c r="J110" i="40"/>
  <c r="J130" i="40"/>
  <c r="J134" i="40"/>
  <c r="J33" i="43"/>
  <c r="J65" i="43"/>
  <c r="J41" i="53"/>
  <c r="J49" i="53"/>
  <c r="J36" i="53"/>
  <c r="J4" i="53"/>
  <c r="J40" i="53"/>
  <c r="J43" i="53"/>
  <c r="F25" i="49"/>
  <c r="L25" i="49"/>
  <c r="F47" i="49"/>
  <c r="K10" i="49"/>
  <c r="E25" i="49"/>
  <c r="E36" i="49"/>
  <c r="E59" i="49"/>
  <c r="L40" i="49"/>
  <c r="L47" i="49" s="1"/>
  <c r="E47" i="49"/>
  <c r="K25" i="49"/>
  <c r="O30" i="52"/>
  <c r="O63" i="52"/>
  <c r="G96" i="52"/>
  <c r="G62" i="52"/>
  <c r="N30" i="52"/>
  <c r="F62" i="52"/>
  <c r="J29" i="43"/>
  <c r="J41" i="43"/>
  <c r="J73" i="43"/>
  <c r="J4" i="43"/>
  <c r="J5" i="43"/>
  <c r="J37" i="43"/>
  <c r="J69" i="43"/>
  <c r="J40" i="43"/>
  <c r="J72" i="43"/>
  <c r="J28" i="43"/>
  <c r="J36" i="43"/>
  <c r="J68" i="43"/>
  <c r="J32" i="43"/>
  <c r="J64" i="43"/>
  <c r="J37" i="53"/>
  <c r="J39" i="53"/>
  <c r="J7" i="53"/>
  <c r="J9" i="53"/>
  <c r="J35" i="53"/>
  <c r="G35" i="37"/>
  <c r="H35" i="37" s="1"/>
  <c r="J35" i="37" s="1"/>
  <c r="G95" i="37"/>
  <c r="H95" i="37" s="1"/>
  <c r="J95" i="37" s="1"/>
  <c r="J145" i="37"/>
  <c r="J99" i="37"/>
  <c r="G155" i="37"/>
  <c r="H155" i="37" s="1"/>
  <c r="J155" i="37" s="1"/>
  <c r="G169" i="37"/>
  <c r="H169" i="37" s="1"/>
  <c r="J169" i="37" s="1"/>
  <c r="G131" i="37"/>
  <c r="H131" i="37" s="1"/>
  <c r="J131" i="37" s="1"/>
  <c r="G112" i="37"/>
  <c r="H112" i="37" s="1"/>
  <c r="J112" i="37" s="1"/>
  <c r="G100" i="37"/>
  <c r="H100" i="37" s="1"/>
  <c r="G70" i="37"/>
  <c r="H70" i="37" s="1"/>
  <c r="G46" i="37"/>
  <c r="H46" i="37" s="1"/>
  <c r="J46" i="37" s="1"/>
  <c r="G12" i="37"/>
  <c r="H12" i="37" s="1"/>
  <c r="J12" i="37" s="1"/>
  <c r="G173" i="37"/>
  <c r="H173" i="37" s="1"/>
  <c r="J173" i="37" s="1"/>
  <c r="G154" i="37"/>
  <c r="H154" i="37" s="1"/>
  <c r="J154" i="37" s="1"/>
  <c r="G116" i="37"/>
  <c r="H116" i="37" s="1"/>
  <c r="J116" i="37" s="1"/>
  <c r="G87" i="37"/>
  <c r="H87" i="37" s="1"/>
  <c r="J87" i="37" s="1"/>
  <c r="G69" i="37"/>
  <c r="H69" i="37" s="1"/>
  <c r="G39" i="37"/>
  <c r="H39" i="37" s="1"/>
  <c r="J39" i="37" s="1"/>
  <c r="G16" i="37"/>
  <c r="H16" i="37" s="1"/>
  <c r="J16" i="37" s="1"/>
  <c r="G163" i="37"/>
  <c r="H163" i="37" s="1"/>
  <c r="J163" i="37" s="1"/>
  <c r="G144" i="37"/>
  <c r="H144" i="37" s="1"/>
  <c r="G115" i="37"/>
  <c r="H115" i="37" s="1"/>
  <c r="G98" i="37"/>
  <c r="H98" i="37" s="1"/>
  <c r="J98" i="37" s="1"/>
  <c r="G101" i="37"/>
  <c r="H101" i="37" s="1"/>
  <c r="J101" i="37" s="1"/>
  <c r="G83" i="37"/>
  <c r="H83" i="37" s="1"/>
  <c r="J83" i="37" s="1"/>
  <c r="G71" i="37"/>
  <c r="H71" i="37" s="1"/>
  <c r="J71" i="37" s="1"/>
  <c r="G41" i="37"/>
  <c r="H41" i="37" s="1"/>
  <c r="J41" i="37" s="1"/>
  <c r="G26" i="37"/>
  <c r="H26" i="37" s="1"/>
  <c r="J26" i="37" s="1"/>
  <c r="G160" i="37"/>
  <c r="H160" i="37" s="1"/>
  <c r="J160" i="37" s="1"/>
  <c r="G150" i="37"/>
  <c r="H150" i="37" s="1"/>
  <c r="J150" i="37" s="1"/>
  <c r="G121" i="37"/>
  <c r="H121" i="37" s="1"/>
  <c r="J121" i="37" s="1"/>
  <c r="G82" i="37"/>
  <c r="H82" i="37" s="1"/>
  <c r="J82" i="37" s="1"/>
  <c r="G64" i="37"/>
  <c r="H64" i="37" s="1"/>
  <c r="G52" i="37"/>
  <c r="H52" i="37" s="1"/>
  <c r="J52" i="37" s="1"/>
  <c r="G34" i="37"/>
  <c r="H34" i="37" s="1"/>
  <c r="J34" i="37" s="1"/>
  <c r="G164" i="37"/>
  <c r="H164" i="37" s="1"/>
  <c r="J164" i="37" s="1"/>
  <c r="G135" i="37"/>
  <c r="H135" i="37" s="1"/>
  <c r="J135" i="37" s="1"/>
  <c r="G125" i="37"/>
  <c r="H125" i="37" s="1"/>
  <c r="J125" i="37" s="1"/>
  <c r="G105" i="37"/>
  <c r="H105" i="37" s="1"/>
  <c r="J105" i="37" s="1"/>
  <c r="G93" i="37"/>
  <c r="H93" i="37" s="1"/>
  <c r="J93" i="37" s="1"/>
  <c r="G63" i="37"/>
  <c r="H63" i="37" s="1"/>
  <c r="J63" i="37" s="1"/>
  <c r="G45" i="37"/>
  <c r="H45" i="37" s="1"/>
  <c r="J45" i="37" s="1"/>
  <c r="G11" i="37"/>
  <c r="H11" i="37" s="1"/>
  <c r="J11" i="37" s="1"/>
  <c r="G168" i="37"/>
  <c r="H168" i="37" s="1"/>
  <c r="J168" i="37" s="1"/>
  <c r="G139" i="37"/>
  <c r="H139" i="37" s="1"/>
  <c r="J139" i="37" s="1"/>
  <c r="G120" i="37"/>
  <c r="H120" i="37" s="1"/>
  <c r="G92" i="37"/>
  <c r="H92" i="37" s="1"/>
  <c r="J92" i="37" s="1"/>
  <c r="G107" i="37"/>
  <c r="H107" i="37" s="1"/>
  <c r="J107" i="37" s="1"/>
  <c r="G77" i="37"/>
  <c r="H77" i="37" s="1"/>
  <c r="J77" i="37" s="1"/>
  <c r="G65" i="37"/>
  <c r="H65" i="37" s="1"/>
  <c r="J65" i="37" s="1"/>
  <c r="G47" i="37"/>
  <c r="H47" i="37" s="1"/>
  <c r="J47" i="37" s="1"/>
  <c r="G17" i="37"/>
  <c r="H17" i="37" s="1"/>
  <c r="J17" i="37" s="1"/>
  <c r="G136" i="37"/>
  <c r="H136" i="37" s="1"/>
  <c r="J136" i="37" s="1"/>
  <c r="G126" i="37"/>
  <c r="H126" i="37" s="1"/>
  <c r="J126" i="37" s="1"/>
  <c r="G94" i="37"/>
  <c r="H94" i="37" s="1"/>
  <c r="J94" i="37" s="1"/>
  <c r="G58" i="37"/>
  <c r="H58" i="37" s="1"/>
  <c r="G21" i="37"/>
  <c r="H21" i="37" s="1"/>
  <c r="J21" i="37" s="1"/>
  <c r="G159" i="37"/>
  <c r="H159" i="37" s="1"/>
  <c r="J159" i="37" s="1"/>
  <c r="G149" i="37"/>
  <c r="H149" i="37" s="1"/>
  <c r="J149" i="37" s="1"/>
  <c r="G130" i="37"/>
  <c r="H130" i="37" s="1"/>
  <c r="J130" i="37" s="1"/>
  <c r="G75" i="37"/>
  <c r="H75" i="37" s="1"/>
  <c r="G57" i="37"/>
  <c r="H57" i="37" s="1"/>
  <c r="J57" i="37" s="1"/>
  <c r="G20" i="37"/>
  <c r="H20" i="37" s="1"/>
  <c r="J20" i="37" s="1"/>
  <c r="G7" i="37"/>
  <c r="H7" i="37" s="1"/>
  <c r="J7" i="37" s="1"/>
  <c r="G153" i="37"/>
  <c r="H153" i="37" s="1"/>
  <c r="J153" i="37" s="1"/>
  <c r="G134" i="37"/>
  <c r="H134" i="37" s="1"/>
  <c r="G104" i="37"/>
  <c r="H104" i="37" s="1"/>
  <c r="J104" i="37" s="1"/>
  <c r="G86" i="37"/>
  <c r="H86" i="37" s="1"/>
  <c r="J86" i="37" s="1"/>
  <c r="G74" i="37"/>
  <c r="H74" i="37" s="1"/>
  <c r="G62" i="37"/>
  <c r="H62" i="37" s="1"/>
  <c r="J62" i="37" s="1"/>
  <c r="G50" i="37"/>
  <c r="H50" i="37" s="1"/>
  <c r="G170" i="37"/>
  <c r="H170" i="37" s="1"/>
  <c r="J170" i="37" s="1"/>
  <c r="G156" i="37"/>
  <c r="H156" i="37" s="1"/>
  <c r="J156" i="37" s="1"/>
  <c r="G146" i="37"/>
  <c r="H146" i="37" s="1"/>
  <c r="J146" i="37" s="1"/>
  <c r="G132" i="37"/>
  <c r="H132" i="37" s="1"/>
  <c r="J132" i="37" s="1"/>
  <c r="G122" i="37"/>
  <c r="H122" i="37" s="1"/>
  <c r="J122" i="37" s="1"/>
  <c r="G89" i="37"/>
  <c r="H89" i="37" s="1"/>
  <c r="J89" i="37" s="1"/>
  <c r="G59" i="37"/>
  <c r="H59" i="37" s="1"/>
  <c r="G30" i="37"/>
  <c r="H30" i="37" s="1"/>
  <c r="J30" i="37" s="1"/>
  <c r="G8" i="37"/>
  <c r="H8" i="37" s="1"/>
  <c r="J8" i="37" s="1"/>
  <c r="J80" i="37"/>
  <c r="J56" i="37"/>
  <c r="J120" i="37"/>
  <c r="J110" i="37"/>
  <c r="J115" i="37"/>
  <c r="J4" i="37"/>
  <c r="G179" i="37"/>
  <c r="H179" i="37" s="1"/>
  <c r="J179" i="37" s="1"/>
  <c r="G5" i="37"/>
  <c r="H5" i="37" s="1"/>
  <c r="G13" i="37"/>
  <c r="H13" i="37" s="1"/>
  <c r="J13" i="37" s="1"/>
  <c r="G19" i="37"/>
  <c r="H19" i="37" s="1"/>
  <c r="J19" i="37" s="1"/>
  <c r="G27" i="37"/>
  <c r="H27" i="37" s="1"/>
  <c r="J27" i="37" s="1"/>
  <c r="G33" i="37"/>
  <c r="H33" i="37" s="1"/>
  <c r="J33" i="37" s="1"/>
  <c r="G42" i="37"/>
  <c r="H42" i="37" s="1"/>
  <c r="J42" i="37" s="1"/>
  <c r="G49" i="37"/>
  <c r="H49" i="37" s="1"/>
  <c r="G61" i="37"/>
  <c r="H61" i="37" s="1"/>
  <c r="J61" i="37" s="1"/>
  <c r="G73" i="37"/>
  <c r="H73" i="37" s="1"/>
  <c r="J73" i="37" s="1"/>
  <c r="G85" i="37"/>
  <c r="H85" i="37" s="1"/>
  <c r="G97" i="37"/>
  <c r="H97" i="37" s="1"/>
  <c r="J97" i="37" s="1"/>
  <c r="G109" i="37"/>
  <c r="H109" i="37" s="1"/>
  <c r="G119" i="37"/>
  <c r="H119" i="37" s="1"/>
  <c r="G133" i="37"/>
  <c r="H133" i="37" s="1"/>
  <c r="J133" i="37" s="1"/>
  <c r="G143" i="37"/>
  <c r="H143" i="37" s="1"/>
  <c r="J143" i="37" s="1"/>
  <c r="G157" i="37"/>
  <c r="H157" i="37" s="1"/>
  <c r="J157" i="37" s="1"/>
  <c r="G167" i="37"/>
  <c r="H167" i="37" s="1"/>
  <c r="J167" i="37" s="1"/>
  <c r="G10" i="37"/>
  <c r="H10" i="37" s="1"/>
  <c r="J10" i="37" s="1"/>
  <c r="G18" i="37"/>
  <c r="H18" i="37" s="1"/>
  <c r="J18" i="37" s="1"/>
  <c r="G24" i="37"/>
  <c r="H24" i="37" s="1"/>
  <c r="J24" i="37" s="1"/>
  <c r="G32" i="37"/>
  <c r="H32" i="37" s="1"/>
  <c r="J32" i="37" s="1"/>
  <c r="G38" i="37"/>
  <c r="H38" i="37" s="1"/>
  <c r="J38" i="37" s="1"/>
  <c r="G48" i="37"/>
  <c r="H48" i="37" s="1"/>
  <c r="J48" i="37" s="1"/>
  <c r="G60" i="37"/>
  <c r="H60" i="37" s="1"/>
  <c r="G72" i="37"/>
  <c r="H72" i="37" s="1"/>
  <c r="J72" i="37" s="1"/>
  <c r="G84" i="37"/>
  <c r="H84" i="37" s="1"/>
  <c r="G96" i="37"/>
  <c r="H96" i="37" s="1"/>
  <c r="J96" i="37" s="1"/>
  <c r="G108" i="37"/>
  <c r="H108" i="37" s="1"/>
  <c r="J108" i="37" s="1"/>
  <c r="G118" i="37"/>
  <c r="H118" i="37" s="1"/>
  <c r="J118" i="37" s="1"/>
  <c r="G128" i="37"/>
  <c r="H128" i="37" s="1"/>
  <c r="J128" i="37" s="1"/>
  <c r="G142" i="37"/>
  <c r="H142" i="37" s="1"/>
  <c r="J142" i="37" s="1"/>
  <c r="G152" i="37"/>
  <c r="H152" i="37" s="1"/>
  <c r="J152" i="37" s="1"/>
  <c r="G166" i="37"/>
  <c r="H166" i="37" s="1"/>
  <c r="J166" i="37" s="1"/>
  <c r="G176" i="37"/>
  <c r="H176" i="37" s="1"/>
  <c r="J176" i="37" s="1"/>
  <c r="G9" i="37"/>
  <c r="H9" i="37" s="1"/>
  <c r="J9" i="37" s="1"/>
  <c r="G15" i="37"/>
  <c r="H15" i="37" s="1"/>
  <c r="J15" i="37" s="1"/>
  <c r="G23" i="37"/>
  <c r="H23" i="37" s="1"/>
  <c r="J23" i="37" s="1"/>
  <c r="G31" i="37"/>
  <c r="H31" i="37" s="1"/>
  <c r="J31" i="37" s="1"/>
  <c r="G37" i="37"/>
  <c r="H37" i="37" s="1"/>
  <c r="J37" i="37" s="1"/>
  <c r="G44" i="37"/>
  <c r="H44" i="37" s="1"/>
  <c r="J44" i="37" s="1"/>
  <c r="G55" i="37"/>
  <c r="H55" i="37" s="1"/>
  <c r="G67" i="37"/>
  <c r="H67" i="37" s="1"/>
  <c r="J67" i="37" s="1"/>
  <c r="G79" i="37"/>
  <c r="H79" i="37" s="1"/>
  <c r="G91" i="37"/>
  <c r="H91" i="37" s="1"/>
  <c r="J91" i="37" s="1"/>
  <c r="G103" i="37"/>
  <c r="H103" i="37" s="1"/>
  <c r="J103" i="37" s="1"/>
  <c r="G114" i="37"/>
  <c r="H114" i="37" s="1"/>
  <c r="G124" i="37"/>
  <c r="H124" i="37" s="1"/>
  <c r="J124" i="37" s="1"/>
  <c r="G138" i="37"/>
  <c r="H138" i="37" s="1"/>
  <c r="J138" i="37" s="1"/>
  <c r="G148" i="37"/>
  <c r="H148" i="37" s="1"/>
  <c r="J148" i="37" s="1"/>
  <c r="G162" i="37"/>
  <c r="H162" i="37" s="1"/>
  <c r="J162" i="37" s="1"/>
  <c r="G172" i="37"/>
  <c r="H172" i="37" s="1"/>
  <c r="J172" i="37" s="1"/>
  <c r="G6" i="37"/>
  <c r="H6" i="37" s="1"/>
  <c r="J6" i="37" s="1"/>
  <c r="G14" i="37"/>
  <c r="H14" i="37" s="1"/>
  <c r="J14" i="37" s="1"/>
  <c r="G22" i="37"/>
  <c r="H22" i="37" s="1"/>
  <c r="J22" i="37" s="1"/>
  <c r="G28" i="37"/>
  <c r="H28" i="37" s="1"/>
  <c r="J28" i="37" s="1"/>
  <c r="G36" i="37"/>
  <c r="H36" i="37" s="1"/>
  <c r="J36" i="37" s="1"/>
  <c r="G43" i="37"/>
  <c r="H43" i="37" s="1"/>
  <c r="J43" i="37" s="1"/>
  <c r="G54" i="37"/>
  <c r="H54" i="37" s="1"/>
  <c r="G66" i="37"/>
  <c r="H66" i="37" s="1"/>
  <c r="J66" i="37" s="1"/>
  <c r="G78" i="37"/>
  <c r="H78" i="37" s="1"/>
  <c r="J78" i="37" s="1"/>
  <c r="G90" i="37"/>
  <c r="H90" i="37" s="1"/>
  <c r="G102" i="37"/>
  <c r="H102" i="37" s="1"/>
  <c r="J102" i="37" s="1"/>
  <c r="G113" i="37"/>
  <c r="H113" i="37" s="1"/>
  <c r="J113" i="37" s="1"/>
  <c r="G123" i="37"/>
  <c r="H123" i="37" s="1"/>
  <c r="J123" i="37" s="1"/>
  <c r="G137" i="37"/>
  <c r="H137" i="37" s="1"/>
  <c r="J137" i="37" s="1"/>
  <c r="G147" i="37"/>
  <c r="H147" i="37" s="1"/>
  <c r="J147" i="37" s="1"/>
  <c r="G161" i="37"/>
  <c r="H161" i="37" s="1"/>
  <c r="J161" i="37" s="1"/>
  <c r="G4" i="46"/>
  <c r="H4" i="46" s="1"/>
  <c r="J4" i="46" s="1"/>
  <c r="G6" i="46"/>
  <c r="H6" i="46" s="1"/>
  <c r="J6" i="46" s="1"/>
  <c r="G10" i="46"/>
  <c r="H10" i="46" s="1"/>
  <c r="J10" i="46" s="1"/>
  <c r="G14" i="46"/>
  <c r="H14" i="46" s="1"/>
  <c r="J14" i="46" s="1"/>
  <c r="G18" i="46"/>
  <c r="H18" i="46" s="1"/>
  <c r="J18" i="46" s="1"/>
  <c r="G22" i="46"/>
  <c r="H22" i="46" s="1"/>
  <c r="J22" i="46" s="1"/>
  <c r="G26" i="46"/>
  <c r="H26" i="46" s="1"/>
  <c r="J26" i="46" s="1"/>
  <c r="G30" i="46"/>
  <c r="H30" i="46" s="1"/>
  <c r="J30" i="46" s="1"/>
  <c r="G34" i="46"/>
  <c r="H34" i="46" s="1"/>
  <c r="J34" i="46" s="1"/>
  <c r="G38" i="46"/>
  <c r="H38" i="46" s="1"/>
  <c r="G42" i="46"/>
  <c r="H42" i="46" s="1"/>
  <c r="J42" i="46" s="1"/>
  <c r="G46" i="46"/>
  <c r="H46" i="46" s="1"/>
  <c r="J46" i="46" s="1"/>
  <c r="G50" i="46"/>
  <c r="H50" i="46" s="1"/>
  <c r="J50" i="46" s="1"/>
  <c r="G54" i="46"/>
  <c r="H54" i="46" s="1"/>
  <c r="J54" i="46" s="1"/>
  <c r="G58" i="46"/>
  <c r="H58" i="46" s="1"/>
  <c r="J58" i="46" s="1"/>
  <c r="G62" i="46"/>
  <c r="H62" i="46" s="1"/>
  <c r="J62" i="46" s="1"/>
  <c r="G66" i="46"/>
  <c r="H66" i="46" s="1"/>
  <c r="J66" i="46" s="1"/>
  <c r="G70" i="46"/>
  <c r="H70" i="46" s="1"/>
  <c r="J70" i="46" s="1"/>
  <c r="G7" i="46"/>
  <c r="H7" i="46" s="1"/>
  <c r="J7" i="46" s="1"/>
  <c r="G11" i="46"/>
  <c r="H11" i="46" s="1"/>
  <c r="J11" i="46" s="1"/>
  <c r="G15" i="46"/>
  <c r="H15" i="46" s="1"/>
  <c r="J15" i="46" s="1"/>
  <c r="G19" i="46"/>
  <c r="H19" i="46" s="1"/>
  <c r="J19" i="46" s="1"/>
  <c r="G23" i="46"/>
  <c r="H23" i="46" s="1"/>
  <c r="J23" i="46" s="1"/>
  <c r="G27" i="46"/>
  <c r="H27" i="46" s="1"/>
  <c r="G31" i="46"/>
  <c r="H31" i="46" s="1"/>
  <c r="J31" i="46" s="1"/>
  <c r="G35" i="46"/>
  <c r="H35" i="46" s="1"/>
  <c r="J35" i="46" s="1"/>
  <c r="G39" i="46"/>
  <c r="H39" i="46" s="1"/>
  <c r="J39" i="46" s="1"/>
  <c r="G43" i="46"/>
  <c r="H43" i="46" s="1"/>
  <c r="J43" i="46" s="1"/>
  <c r="G47" i="46"/>
  <c r="H47" i="46" s="1"/>
  <c r="J47" i="46" s="1"/>
  <c r="G51" i="46"/>
  <c r="H51" i="46" s="1"/>
  <c r="J51" i="46" s="1"/>
  <c r="G55" i="46"/>
  <c r="H55" i="46" s="1"/>
  <c r="J55" i="46" s="1"/>
  <c r="G59" i="46"/>
  <c r="H59" i="46" s="1"/>
  <c r="J59" i="46" s="1"/>
  <c r="G63" i="46"/>
  <c r="H63" i="46" s="1"/>
  <c r="J63" i="46" s="1"/>
  <c r="G67" i="46"/>
  <c r="H67" i="46" s="1"/>
  <c r="J67" i="46" s="1"/>
  <c r="G71" i="46"/>
  <c r="H71" i="46" s="1"/>
  <c r="J71" i="46" s="1"/>
  <c r="G8" i="46"/>
  <c r="H8" i="46" s="1"/>
  <c r="G12" i="46"/>
  <c r="H12" i="46" s="1"/>
  <c r="G16" i="46"/>
  <c r="H16" i="46" s="1"/>
  <c r="J16" i="46" s="1"/>
  <c r="G20" i="46"/>
  <c r="H20" i="46" s="1"/>
  <c r="J20" i="46" s="1"/>
  <c r="G24" i="46"/>
  <c r="H24" i="46" s="1"/>
  <c r="J24" i="46" s="1"/>
  <c r="G28" i="46"/>
  <c r="H28" i="46" s="1"/>
  <c r="G32" i="46"/>
  <c r="H32" i="46" s="1"/>
  <c r="G36" i="46"/>
  <c r="H36" i="46" s="1"/>
  <c r="J36" i="46" s="1"/>
  <c r="G40" i="46"/>
  <c r="H40" i="46" s="1"/>
  <c r="J40" i="46" s="1"/>
  <c r="G44" i="46"/>
  <c r="H44" i="46" s="1"/>
  <c r="J44" i="46" s="1"/>
  <c r="G48" i="46"/>
  <c r="H48" i="46" s="1"/>
  <c r="J48" i="46" s="1"/>
  <c r="G52" i="46"/>
  <c r="H52" i="46" s="1"/>
  <c r="J52" i="46" s="1"/>
  <c r="G56" i="46"/>
  <c r="H56" i="46" s="1"/>
  <c r="J56" i="46" s="1"/>
  <c r="G60" i="46"/>
  <c r="H60" i="46" s="1"/>
  <c r="J60" i="46" s="1"/>
  <c r="G64" i="46"/>
  <c r="H64" i="46" s="1"/>
  <c r="J64" i="46" s="1"/>
  <c r="G68" i="46"/>
  <c r="H68" i="46" s="1"/>
  <c r="J68" i="46" s="1"/>
  <c r="G72" i="46"/>
  <c r="H72" i="46" s="1"/>
  <c r="J72" i="46" s="1"/>
  <c r="G5" i="46"/>
  <c r="H5" i="46" s="1"/>
  <c r="J5" i="46" s="1"/>
  <c r="G9" i="46"/>
  <c r="H9" i="46" s="1"/>
  <c r="G13" i="46"/>
  <c r="H13" i="46" s="1"/>
  <c r="G17" i="46"/>
  <c r="H17" i="46" s="1"/>
  <c r="J17" i="46" s="1"/>
  <c r="G21" i="46"/>
  <c r="H21" i="46" s="1"/>
  <c r="J21" i="46" s="1"/>
  <c r="G25" i="46"/>
  <c r="H25" i="46" s="1"/>
  <c r="J25" i="46" s="1"/>
  <c r="G29" i="46"/>
  <c r="H29" i="46" s="1"/>
  <c r="J29" i="46" s="1"/>
  <c r="G33" i="46"/>
  <c r="H33" i="46" s="1"/>
  <c r="G37" i="46"/>
  <c r="H37" i="46" s="1"/>
  <c r="G41" i="46"/>
  <c r="H41" i="46" s="1"/>
  <c r="J41" i="46" s="1"/>
  <c r="G45" i="46"/>
  <c r="H45" i="46" s="1"/>
  <c r="J45" i="46" s="1"/>
  <c r="G49" i="46"/>
  <c r="H49" i="46" s="1"/>
  <c r="J49" i="46" s="1"/>
  <c r="G53" i="46"/>
  <c r="H53" i="46" s="1"/>
  <c r="J53" i="46" s="1"/>
  <c r="G57" i="46"/>
  <c r="H57" i="46" s="1"/>
  <c r="J57" i="46" s="1"/>
  <c r="G61" i="46"/>
  <c r="H61" i="46" s="1"/>
  <c r="J61" i="46" s="1"/>
  <c r="G65" i="46"/>
  <c r="H65" i="46" s="1"/>
  <c r="J65" i="46" s="1"/>
  <c r="G69" i="46"/>
  <c r="H69" i="46" s="1"/>
  <c r="J69" i="46" s="1"/>
  <c r="H5" i="50"/>
  <c r="I5" i="50" s="1"/>
  <c r="K5" i="50" s="1"/>
  <c r="H9" i="50"/>
  <c r="I9" i="50" s="1"/>
  <c r="K9" i="50" s="1"/>
  <c r="H13" i="50"/>
  <c r="I13" i="50" s="1"/>
  <c r="K13" i="50" s="1"/>
  <c r="H17" i="50"/>
  <c r="I17" i="50" s="1"/>
  <c r="K17" i="50" s="1"/>
  <c r="H4" i="50"/>
  <c r="I4" i="50" s="1"/>
  <c r="K4" i="50" s="1"/>
  <c r="H6" i="50"/>
  <c r="I6" i="50" s="1"/>
  <c r="K6" i="50" s="1"/>
  <c r="H10" i="50"/>
  <c r="I10" i="50" s="1"/>
  <c r="K10" i="50" s="1"/>
  <c r="H14" i="50"/>
  <c r="I14" i="50" s="1"/>
  <c r="K14" i="50" s="1"/>
  <c r="H18" i="50"/>
  <c r="I18" i="50" s="1"/>
  <c r="K18" i="50" s="1"/>
  <c r="H7" i="50"/>
  <c r="I7" i="50" s="1"/>
  <c r="K7" i="50" s="1"/>
  <c r="H11" i="50"/>
  <c r="I11" i="50" s="1"/>
  <c r="K11" i="50" s="1"/>
  <c r="H15" i="50"/>
  <c r="I15" i="50" s="1"/>
  <c r="K15" i="50" s="1"/>
  <c r="J59" i="37" l="1"/>
  <c r="J58" i="37"/>
  <c r="J33" i="46"/>
  <c r="J27" i="46"/>
  <c r="J13" i="46"/>
  <c r="J9" i="46"/>
  <c r="J32" i="46"/>
  <c r="J38" i="46"/>
  <c r="J8" i="46"/>
  <c r="J37" i="46"/>
  <c r="J28" i="46"/>
  <c r="J12" i="46"/>
  <c r="J64" i="37"/>
  <c r="J144" i="37"/>
  <c r="J69" i="37"/>
  <c r="J134" i="37"/>
  <c r="J75" i="37"/>
  <c r="J50" i="37"/>
  <c r="J70" i="37"/>
  <c r="J74" i="37"/>
  <c r="J100" i="37"/>
  <c r="J55" i="37"/>
  <c r="J60" i="37"/>
  <c r="J109" i="37"/>
  <c r="J49" i="37"/>
  <c r="J79" i="37"/>
  <c r="J54" i="37"/>
  <c r="J114" i="37"/>
  <c r="J84" i="37"/>
  <c r="J85" i="37"/>
  <c r="J90" i="37"/>
  <c r="J119" i="37"/>
  <c r="J5" i="37"/>
</calcChain>
</file>

<file path=xl/sharedStrings.xml><?xml version="1.0" encoding="utf-8"?>
<sst xmlns="http://schemas.openxmlformats.org/spreadsheetml/2006/main" count="4063" uniqueCount="1326">
  <si>
    <t>описание</t>
  </si>
  <si>
    <t>EAN Code</t>
  </si>
  <si>
    <t>ФОТО</t>
  </si>
  <si>
    <t>хром</t>
  </si>
  <si>
    <t>Артикул</t>
  </si>
  <si>
    <t xml:space="preserve"> </t>
  </si>
  <si>
    <t>цвет</t>
  </si>
  <si>
    <t>латунь</t>
  </si>
  <si>
    <t>накладка/          материал</t>
  </si>
  <si>
    <t>черн. Матов</t>
  </si>
  <si>
    <t>черный матовый</t>
  </si>
  <si>
    <t>белый матов</t>
  </si>
  <si>
    <t>Кольцо-держатель для полотенец, хром</t>
  </si>
  <si>
    <t>Крючок для одежды, хром</t>
  </si>
  <si>
    <t>Держатель рулона, хром</t>
  </si>
  <si>
    <t>Держатель рулона закрытый, хром</t>
  </si>
  <si>
    <t>AV014A CR</t>
  </si>
  <si>
    <t>AV014B CR</t>
  </si>
  <si>
    <t>Настенный/напольный держатель туалетной щетки, стакан белый, щетка белая, запасная щетка в комплекте, хром</t>
  </si>
  <si>
    <t>Настенный/напольный держатель туалетной щетки, стакан черный, щетка черная, запасная щетка в комплекте, хром</t>
  </si>
  <si>
    <t>A24680 CR</t>
  </si>
  <si>
    <t>EXPO</t>
  </si>
  <si>
    <t>GROSS price</t>
  </si>
  <si>
    <t>Мыльница настенная, стекло матовое, хром</t>
  </si>
  <si>
    <t>Стакан настенный для щеток, стекло матовое, хром</t>
  </si>
  <si>
    <t>Дозатор жидкого мыла настенный, стекло матовое, хром</t>
  </si>
  <si>
    <t>Держатель рулона левый, хром</t>
  </si>
  <si>
    <t>Держатель рулона правый, хром</t>
  </si>
  <si>
    <t>Держатель рулона двойной, хром</t>
  </si>
  <si>
    <t>AV114A CR</t>
  </si>
  <si>
    <t>Полка-корзина настенная</t>
  </si>
  <si>
    <t xml:space="preserve">Полка-корзина настенная </t>
  </si>
  <si>
    <t>Полка-корзина настенная угловая, реверсивная</t>
  </si>
  <si>
    <t>A33950 CR</t>
  </si>
  <si>
    <t>A33950 NE</t>
  </si>
  <si>
    <t>Поручень 30 см, нагрузка 150 кг, хром</t>
  </si>
  <si>
    <t>Поручень 30 см, нагрузка 150 кг, черный матовый</t>
  </si>
  <si>
    <t>A3395B CR</t>
  </si>
  <si>
    <t>A3395B NE</t>
  </si>
  <si>
    <t>Поручень 45 см, нагрузка 150 кг, хром</t>
  </si>
  <si>
    <t>Поручень 45 см, нагрузка 150 кг, черный матовый</t>
  </si>
  <si>
    <t>Поручень 60 см, нагрузка 150 кг, хром</t>
  </si>
  <si>
    <t>Поручень 60 см, нагрузка 150 кг, черный матовый</t>
  </si>
  <si>
    <t>A3395C CR</t>
  </si>
  <si>
    <t>A3395C NE</t>
  </si>
  <si>
    <t>полотенцедержатель  30см, хром</t>
  </si>
  <si>
    <t>полотенцедержатель  45см, хром</t>
  </si>
  <si>
    <t>полотенцедержатель  60см, хром</t>
  </si>
  <si>
    <t>полотенцедержатель  80см, хром</t>
  </si>
  <si>
    <t>A1318A CR</t>
  </si>
  <si>
    <t>A1318B CR</t>
  </si>
  <si>
    <t>A1318C CR</t>
  </si>
  <si>
    <t>A1320A CR</t>
  </si>
  <si>
    <t>A1320B CR</t>
  </si>
  <si>
    <t>A1320C CR</t>
  </si>
  <si>
    <t>Крючок двойной для одежды, хром</t>
  </si>
  <si>
    <t>A20110 CR 21</t>
  </si>
  <si>
    <t>A20100 CR 21</t>
  </si>
  <si>
    <t>A20120 CR 21</t>
  </si>
  <si>
    <t>A1325A CR</t>
  </si>
  <si>
    <t>A1325D CR</t>
  </si>
  <si>
    <t>A13680 CR</t>
  </si>
  <si>
    <t>Полка для полотенец, межосевое расстояние 60 см, хром</t>
  </si>
  <si>
    <t>Поручень 27 см, нагрузка 150 кг, хром</t>
  </si>
  <si>
    <t>A13950 CR</t>
  </si>
  <si>
    <t>A1390B CR</t>
  </si>
  <si>
    <t>Поручень 42 см, нагрузка 150 кг, хром</t>
  </si>
  <si>
    <t>A1390C CR</t>
  </si>
  <si>
    <t>Поручень 57 см, нагрузка 150 кг, хром</t>
  </si>
  <si>
    <t>A1351A CR</t>
  </si>
  <si>
    <t>Полка-корзина, хром</t>
  </si>
  <si>
    <t>A1331A CR</t>
  </si>
  <si>
    <t>Полка-корзина угловая, хром</t>
  </si>
  <si>
    <t xml:space="preserve"> полотенцедержатель 30 см , хром</t>
  </si>
  <si>
    <t xml:space="preserve"> полотенцедержатель 45 см, хром</t>
  </si>
  <si>
    <t xml:space="preserve"> полотенцедержатель 60 см, хром</t>
  </si>
  <si>
    <t xml:space="preserve"> полотенцедержатель 80 см, хром</t>
  </si>
  <si>
    <t xml:space="preserve"> Двойной полотенцедержатель 60 см  , хром</t>
  </si>
  <si>
    <t>A3610D CR 21</t>
  </si>
  <si>
    <t>Стакан настенный двойной для щеток, стекло матовое, хром</t>
  </si>
  <si>
    <t>Настенный держатель туалетной щетки, стакан матово стекло, щетка белая, хром</t>
  </si>
  <si>
    <t>Поручень, нагрузка 150 кг, хром</t>
  </si>
  <si>
    <t>Поручень корзинкой, нагрузка 150 кг, хром</t>
  </si>
  <si>
    <t>Полка из закаленного матового стекла 6мм, хром</t>
  </si>
  <si>
    <t>A3018E CR</t>
  </si>
  <si>
    <t>A3018B CR</t>
  </si>
  <si>
    <t>A3018C CR</t>
  </si>
  <si>
    <t>A3018D CR</t>
  </si>
  <si>
    <t>A3019C CR</t>
  </si>
  <si>
    <t>A30160 CR</t>
  </si>
  <si>
    <t>A3020A CR</t>
  </si>
  <si>
    <t>A3020B CR</t>
  </si>
  <si>
    <t>A30110 CR 21</t>
  </si>
  <si>
    <t>A30100 CR 21</t>
  </si>
  <si>
    <t>A30120 CR 21</t>
  </si>
  <si>
    <t>A30250 CR</t>
  </si>
  <si>
    <t>A30260 CR</t>
  </si>
  <si>
    <t>A30140 CR 21</t>
  </si>
  <si>
    <t>A30950 CR</t>
  </si>
  <si>
    <t xml:space="preserve">A30920 CR </t>
  </si>
  <si>
    <t>A30090 CR 26</t>
  </si>
  <si>
    <t>DESIGN STUDIO INDA</t>
  </si>
  <si>
    <t xml:space="preserve">DESIGN MATTEO THUN и ANTONIO RODRIGUEZ </t>
  </si>
  <si>
    <t>СЕРИЯ ДОСТУПНА ТАКЖЕ В ИСПЛНЕНИИ НИКЕЛЬ БРАШИРОВАННЫЙ ( AC)                                DESIGN STUDIO INDA</t>
  </si>
  <si>
    <t>A1518A CR</t>
  </si>
  <si>
    <t>A1518B CR</t>
  </si>
  <si>
    <t>A1518C CR</t>
  </si>
  <si>
    <t>A1518D CR</t>
  </si>
  <si>
    <t>A1520A CR</t>
  </si>
  <si>
    <t>A1510N CR</t>
  </si>
  <si>
    <t>Настенное крепление-подставка для арт. R1511B…-R1510B…-R1512B</t>
  </si>
  <si>
    <t xml:space="preserve">R1511B001 </t>
  </si>
  <si>
    <t>R1511B002</t>
  </si>
  <si>
    <t xml:space="preserve">R1510B001 </t>
  </si>
  <si>
    <t>R1510B002</t>
  </si>
  <si>
    <t>Мыльница (чашка), стекло прозрачное для арт.A1510N</t>
  </si>
  <si>
    <t>Мыльница (чашка), стекло матовое для арт.A1510N</t>
  </si>
  <si>
    <t>Стакан для щеток , стекло прозрачное, для арт для арт.A1510N</t>
  </si>
  <si>
    <t>Стакан для щеток , стекло матовое, для арт для арт.A1510N</t>
  </si>
  <si>
    <t xml:space="preserve">R1512B001 </t>
  </si>
  <si>
    <t>Диспенсер для ж/мыла, прозрачное стекло, для арт A1510N</t>
  </si>
  <si>
    <t>Диспенсер для ж/мыла, матовое стекло, для арт A1510N</t>
  </si>
  <si>
    <t>R1512B002</t>
  </si>
  <si>
    <t>A2011Z CR 03</t>
  </si>
  <si>
    <t>A2011Z CR 21</t>
  </si>
  <si>
    <t>A2010Z CR 03</t>
  </si>
  <si>
    <t>A2010Z CR 21</t>
  </si>
  <si>
    <t>A1525A CR</t>
  </si>
  <si>
    <t xml:space="preserve">A15490 CR </t>
  </si>
  <si>
    <t>A15510 CR</t>
  </si>
  <si>
    <t>A2012Z CR 03</t>
  </si>
  <si>
    <t>A2012Z CR 21</t>
  </si>
  <si>
    <t>никель брашированный</t>
  </si>
  <si>
    <t>черный матовый/хром</t>
  </si>
  <si>
    <t>белый матовый/хром</t>
  </si>
  <si>
    <t>белый матовый</t>
  </si>
  <si>
    <t xml:space="preserve"> полотенцедержатель 30 см </t>
  </si>
  <si>
    <t xml:space="preserve"> полотенцедержатель 45 см </t>
  </si>
  <si>
    <t xml:space="preserve"> полотенцедержатель 60 см</t>
  </si>
  <si>
    <t xml:space="preserve"> полотенцедержатель 80 см </t>
  </si>
  <si>
    <t xml:space="preserve"> полотенцедержатель двойной поворотный </t>
  </si>
  <si>
    <t xml:space="preserve"> Кольцо-держатель для полотенец </t>
  </si>
  <si>
    <t>Крючок для одежды</t>
  </si>
  <si>
    <t>Крючок для одежды двойной</t>
  </si>
  <si>
    <t xml:space="preserve"> держатель рулона левый</t>
  </si>
  <si>
    <t xml:space="preserve"> держатель рулона правый</t>
  </si>
  <si>
    <t xml:space="preserve"> держатель рулона закрытый </t>
  </si>
  <si>
    <t xml:space="preserve"> держатель запасного рулона </t>
  </si>
  <si>
    <t>хром+мат стекло</t>
  </si>
  <si>
    <t>черный матовый+мат стекло</t>
  </si>
  <si>
    <t>белый матовый+мат стекло</t>
  </si>
  <si>
    <t>никель брашированный+мат стекло</t>
  </si>
  <si>
    <t>Настенная мыльница, матовое стекло</t>
  </si>
  <si>
    <t>Настенный стакан для щеток, матовое стекло,</t>
  </si>
  <si>
    <t>Настенный диспенсер для ж/мыла, стекло матовое</t>
  </si>
  <si>
    <t>Настольная мыльница, матовое стекло</t>
  </si>
  <si>
    <t>Настольный стакан для щеток, матовое стекло</t>
  </si>
  <si>
    <t>Настольный дозатор для жидкого мыла, матовое стекло</t>
  </si>
  <si>
    <t>Настенный/напольный держатель туалетной щетки, стакан белый, щетка белая, запасная щетка в комплекте</t>
  </si>
  <si>
    <t>Настенный/напольный держатель туалетной щетки, стакан черный, щетка черная, запасная щетка в комплекте</t>
  </si>
  <si>
    <t>AV114A AC</t>
  </si>
  <si>
    <t>Настенный/напольный держатель туалетной щетки, стакан белый, щетка белая</t>
  </si>
  <si>
    <t>Настенный/напольный держатель туалетной щетки, стакан черный, щетка черная</t>
  </si>
  <si>
    <t>AV114A NE</t>
  </si>
  <si>
    <t xml:space="preserve"> полотенцедержатель 30 см</t>
  </si>
  <si>
    <t>A1518A AC</t>
  </si>
  <si>
    <t xml:space="preserve">никель брашированный </t>
  </si>
  <si>
    <t xml:space="preserve"> полотенцедержатель 45 см</t>
  </si>
  <si>
    <t>A1518B AC</t>
  </si>
  <si>
    <t>A1518C AC</t>
  </si>
  <si>
    <t>A1518D AC</t>
  </si>
  <si>
    <t xml:space="preserve"> полотенцедержатель 80 см</t>
  </si>
  <si>
    <t xml:space="preserve"> полотенцедержатель двойной поворотный</t>
  </si>
  <si>
    <t>A15150 CR</t>
  </si>
  <si>
    <t>A15150 AC</t>
  </si>
  <si>
    <t>A1520A AC</t>
  </si>
  <si>
    <t>A1510N AC</t>
  </si>
  <si>
    <t xml:space="preserve">R1512B007 </t>
  </si>
  <si>
    <t>R1512B008</t>
  </si>
  <si>
    <t>Настольная мыльница, прозрачное стекло</t>
  </si>
  <si>
    <t>A2011Z AC 03</t>
  </si>
  <si>
    <t>A2011Z AC 21</t>
  </si>
  <si>
    <t>Настольный стакан для щеток, прозрачное стекло</t>
  </si>
  <si>
    <t>A2010Z AC 03</t>
  </si>
  <si>
    <t>A2010Z AC 21</t>
  </si>
  <si>
    <t>Настольный диспенсер для ж/мыла  , прозрачное стекло</t>
  </si>
  <si>
    <t>Настольный диспенсер для ж/мыла, матовое стекло</t>
  </si>
  <si>
    <t>A2012Z AC 03</t>
  </si>
  <si>
    <t>A2012Z AC 21</t>
  </si>
  <si>
    <t>Держатель рулона</t>
  </si>
  <si>
    <t>A1525B CR</t>
  </si>
  <si>
    <t>A1525B AC</t>
  </si>
  <si>
    <t>Полка-корзина</t>
  </si>
  <si>
    <t>Полка-корзина со съемной накладкой</t>
  </si>
  <si>
    <t>A1818A  AC           A1818A  CG          A1818A  CF</t>
  </si>
  <si>
    <t>A1818A  BZ       A1818A  OS          A1818A  OR       A1818A  DR</t>
  </si>
  <si>
    <r>
      <rPr>
        <b/>
        <sz val="8"/>
        <color indexed="8"/>
        <rFont val="Calibri"/>
        <family val="2"/>
        <charset val="204"/>
      </rPr>
      <t>AC</t>
    </r>
    <r>
      <rPr>
        <sz val="8"/>
        <color indexed="8"/>
        <rFont val="Calibri"/>
        <family val="2"/>
      </rPr>
      <t xml:space="preserve"> - никель брашированный </t>
    </r>
    <r>
      <rPr>
        <b/>
        <sz val="8"/>
        <color indexed="8"/>
        <rFont val="Calibri"/>
        <family val="2"/>
        <charset val="204"/>
      </rPr>
      <t>CG</t>
    </r>
    <r>
      <rPr>
        <sz val="8"/>
        <color indexed="8"/>
        <rFont val="Calibri"/>
        <family val="2"/>
      </rPr>
      <t xml:space="preserve"> - черный брашированный хром                                                            </t>
    </r>
    <r>
      <rPr>
        <b/>
        <sz val="8"/>
        <color indexed="8"/>
        <rFont val="Calibri"/>
        <family val="2"/>
        <charset val="204"/>
      </rPr>
      <t>CF</t>
    </r>
    <r>
      <rPr>
        <sz val="8"/>
        <color indexed="8"/>
        <rFont val="Calibri"/>
        <family val="2"/>
      </rPr>
      <t xml:space="preserve"> - черный хром глянцевый</t>
    </r>
  </si>
  <si>
    <r>
      <rPr>
        <b/>
        <sz val="8"/>
        <color indexed="8"/>
        <rFont val="Calibri"/>
        <family val="2"/>
        <charset val="204"/>
      </rPr>
      <t>BZ</t>
    </r>
    <r>
      <rPr>
        <sz val="8"/>
        <color indexed="8"/>
        <rFont val="Calibri"/>
        <family val="2"/>
      </rPr>
      <t xml:space="preserve"> - бронза                                                </t>
    </r>
    <r>
      <rPr>
        <b/>
        <sz val="8"/>
        <color indexed="8"/>
        <rFont val="Calibri"/>
        <family val="2"/>
        <charset val="204"/>
      </rPr>
      <t>OS</t>
    </r>
    <r>
      <rPr>
        <sz val="8"/>
        <color indexed="8"/>
        <rFont val="Calibri"/>
        <family val="2"/>
      </rPr>
      <t xml:space="preserve"> - розовое золото брашированное                                 </t>
    </r>
    <r>
      <rPr>
        <b/>
        <sz val="8"/>
        <color indexed="8"/>
        <rFont val="Calibri"/>
        <family val="2"/>
        <charset val="204"/>
      </rPr>
      <t>OR</t>
    </r>
    <r>
      <rPr>
        <sz val="8"/>
        <color indexed="8"/>
        <rFont val="Calibri"/>
        <family val="2"/>
      </rPr>
      <t xml:space="preserve"> - розовое золото глянцевое                                                                    </t>
    </r>
    <r>
      <rPr>
        <b/>
        <sz val="8"/>
        <color indexed="8"/>
        <rFont val="Calibri"/>
        <family val="2"/>
        <charset val="204"/>
      </rPr>
      <t>DR</t>
    </r>
    <r>
      <rPr>
        <sz val="8"/>
        <color indexed="8"/>
        <rFont val="Calibri"/>
        <family val="2"/>
      </rPr>
      <t xml:space="preserve"> - золото 24К</t>
    </r>
  </si>
  <si>
    <t>полотенцедержатель LEA 30см</t>
  </si>
  <si>
    <t>CF - черный  хром глянцевый; CG - черный брашированный хром; OR - розовое золото глянцевое; OS - розовое золото брашированное;                                                        DR - золото 24 карата; BZ  -бронза; WM - белый матовый; NE - черный матовый; AC - никель брашированный; CR - хром</t>
  </si>
  <si>
    <t>полотенцедержатель LEA 45см</t>
  </si>
  <si>
    <t>A1818B  AC           A1818B  CG          A1818B  CF</t>
  </si>
  <si>
    <t>A1818B  BZ       A1818B  OS          A1818B  OR       A1818B  DR</t>
  </si>
  <si>
    <t>A1818C  AC           A1818C  CG          A1818C  CF</t>
  </si>
  <si>
    <t>A1818C  BZ       A1818C  OS          A1818C  OR       A1818C  DR</t>
  </si>
  <si>
    <t>полотенцедержатель LEA 60см</t>
  </si>
  <si>
    <t>A1818D  AC           A1818D  CG          A1818D  CF</t>
  </si>
  <si>
    <t>A1818D  BZ       A1818D  OS          A1818D  OR       A1818D  DR</t>
  </si>
  <si>
    <t>полотенцедержатель LEA 80см</t>
  </si>
  <si>
    <t xml:space="preserve"> Двойной полотенцедержатель 45 см LEA </t>
  </si>
  <si>
    <t xml:space="preserve"> Двойной полотенцедержатель 60 см LEA </t>
  </si>
  <si>
    <t>A1819B  AC           A1819B  CG          A1819B  CF</t>
  </si>
  <si>
    <t>A1819B  BZ       A1819B  OS          A1819B  OR       A1819B  DR</t>
  </si>
  <si>
    <t>A1819C  BZ       A1819C  OS          A1819C  OR       A1819C  DR</t>
  </si>
  <si>
    <t>A1819C  AC           A1819C  CG          A1819C  CF</t>
  </si>
  <si>
    <t>Полотенцедержатель неповоротный одинарный 44,8см</t>
  </si>
  <si>
    <t>A18150  AC           A18150  CG          A18150  CF</t>
  </si>
  <si>
    <t>A18150  BZ                A18150  OS          A18150  OR          A18150  DR</t>
  </si>
  <si>
    <t>A1815B  AC           A1815B  CG          A1815B  CF</t>
  </si>
  <si>
    <t>A1815B  BZ                A1815B  OS          A1815B  OR          A1815B  DR</t>
  </si>
  <si>
    <t>Полотенцедержатель неповоротный одинарный 31,8см</t>
  </si>
  <si>
    <t>A18160  AC           A18160  CG          A18160  CF</t>
  </si>
  <si>
    <t>A18160  BZ                A18160  OS          A18160  OR          A18160  DR</t>
  </si>
  <si>
    <t>Кольцо-держатель для полотенец</t>
  </si>
  <si>
    <t>A1820A  AC           A1820A CG          A1820A  CF</t>
  </si>
  <si>
    <t>A1820A  BZ                A1820A  OS          A1820A  OR          A1820A  DR</t>
  </si>
  <si>
    <t>A1820B  AC           A1820B CG          A1820B  CF</t>
  </si>
  <si>
    <t>A1820B  BZ                A1820B  OS          A1820B  OR          A1820B  DR</t>
  </si>
  <si>
    <t>Двойной крючок для одежды</t>
  </si>
  <si>
    <t>A1820C  AC           A1820C CG          A1820C  CF</t>
  </si>
  <si>
    <t>A1820C  BZ                A1820C  OS          A1820C  OR          A1820C  DR</t>
  </si>
  <si>
    <t>Тройной крючок для одежды</t>
  </si>
  <si>
    <t>A18110  AC 21           A18110 CG 21         A18110  CF 21</t>
  </si>
  <si>
    <t>A18110  BZ 21             A18110  OS  21        A18110  OR 21         A18110  DR 21</t>
  </si>
  <si>
    <t>Мыльница настенная, стекло матовое</t>
  </si>
  <si>
    <t>A1811Z  AC 21           A1811Z CG 21         A1811Z  CF 21</t>
  </si>
  <si>
    <t>A1811Z  BZ 21             A1811Z  OS  21        A1811Z  OR 21         A1811Z  DR 21</t>
  </si>
  <si>
    <t>Мыльница настольная, стекло матовое</t>
  </si>
  <si>
    <t>Стакан настенный для щеток, стекло матовое</t>
  </si>
  <si>
    <t>A18100  AC 21           A18100 CG 21         A18100  CF 21</t>
  </si>
  <si>
    <t>A18100  BZ 21             A18100  OS  21        A18100  OR 21         A18100  DR 21</t>
  </si>
  <si>
    <t>A1810Z  AC 21           A1810Z CG 21         A1810Z  CF 21</t>
  </si>
  <si>
    <t>A1810Z  BZ 21             A1810Z  OS  21        A1810Z  OR 21         A1810Z  DR 21</t>
  </si>
  <si>
    <t>Стакан настольный для щеток, стекло матовое</t>
  </si>
  <si>
    <t>A18120  AC 21           A18120 CG 21         A18120  CF 21</t>
  </si>
  <si>
    <t>A18120  BZ 21             A18120  OS  21        A18120  OR 21         A18120  DR 21</t>
  </si>
  <si>
    <t>Дозатор жидкого мыла настенный, стекло матовое</t>
  </si>
  <si>
    <t>Дозатор жидкого мыла настенный с клавишей, стекло матовое</t>
  </si>
  <si>
    <t>A18670  AC 21           A18670 CG 21         A18670  CF 21</t>
  </si>
  <si>
    <t>A18670  BZ 21             A18670  OS  21        A18670  OR 21         A18670  DR 21</t>
  </si>
  <si>
    <t>Дозатор жидкого мыла настольный, стекло матовое</t>
  </si>
  <si>
    <t>A1812Z  AC 21           A1812Z CG 21         A1812Z  CF 21</t>
  </si>
  <si>
    <t>A1812Z  BZ 21             A1812Z  OS  21        A1812Z  OR 21         A1812Z  DR 21</t>
  </si>
  <si>
    <t>A1810F  AC 21           A1810F CG 21         A1810F  CF 21</t>
  </si>
  <si>
    <t>A1810F  BZ 21             A1810F  OS  21        A1810F  OR 21         A1810F  DR 21</t>
  </si>
  <si>
    <t>Стакан  настенный для щеток двойной, стекло матовое</t>
  </si>
  <si>
    <t>A1810D  AC 21           A1810D CG 21         A1810D  CF 21</t>
  </si>
  <si>
    <t>A1810D  BZ 21             A1810D  OS  21        A1810D  OR 21         A1810D  DR 21</t>
  </si>
  <si>
    <t>Стакан  настенный для щеток сдвоенный с дозатором для ж/мыла, стекло матовое</t>
  </si>
  <si>
    <t>Держатель рулона левый</t>
  </si>
  <si>
    <t>Держатель рулона правый</t>
  </si>
  <si>
    <t>Держатель рулона двойной</t>
  </si>
  <si>
    <t xml:space="preserve">A18280  BZ              A18280  OS          A18280  OR          A18280  DR </t>
  </si>
  <si>
    <t xml:space="preserve">A18280  AC            A18280  CG          A18280  CF </t>
  </si>
  <si>
    <t xml:space="preserve">A1825B  BZ              A1825B  OS          A1825B  OR          A1825B  DR </t>
  </si>
  <si>
    <t xml:space="preserve">A1825B  AC            A1825B  CG          A1825B  CF </t>
  </si>
  <si>
    <t xml:space="preserve">A18250  AC            A18250  CG          A18250  CF </t>
  </si>
  <si>
    <t xml:space="preserve">A18250  BZ              A18250  OS          A18250  OR          A18250  DR </t>
  </si>
  <si>
    <t xml:space="preserve">A1825A  BZ              A1825A  OS          A1825A  OR          A1825A  DR </t>
  </si>
  <si>
    <t xml:space="preserve">A1825A  AC            A1825A  CG          A1825A  CF </t>
  </si>
  <si>
    <t>Держатель запасного рулона</t>
  </si>
  <si>
    <t xml:space="preserve">A18260  AC            A18260  CG          A18260  CF </t>
  </si>
  <si>
    <t xml:space="preserve">A18260  BZ              A18260  OS          A18260  OR          A18260  DR </t>
  </si>
  <si>
    <t xml:space="preserve">Держатель  рулона закрытый </t>
  </si>
  <si>
    <t>Держатель  рулона закрытый</t>
  </si>
  <si>
    <t xml:space="preserve">A1826A  AC            A1826A  CG          A1826A  CF </t>
  </si>
  <si>
    <t xml:space="preserve">A1826A  BZ              A1826A  OS          A1826A  OR          A1826A  DR </t>
  </si>
  <si>
    <t>A18140  AC 21           A18140 CG 21         A18140  CF 21</t>
  </si>
  <si>
    <t>A18140  BZ 21             A18140  OS  21        A18140  OR 21         A18140  DR 21</t>
  </si>
  <si>
    <t>Настенный держатель туалетной щетки, матовое стекло</t>
  </si>
  <si>
    <t>Полка-держатель для полотенец, межосевое расстояние 60 см</t>
  </si>
  <si>
    <t>A18680  AC           A18680  CG          A18680  CF</t>
  </si>
  <si>
    <t>A18680  BZ       A18680  OS          A18680  OR       A18680  DR</t>
  </si>
  <si>
    <t xml:space="preserve">A18310  AC            A18310  CG          A18310  CF </t>
  </si>
  <si>
    <t xml:space="preserve">A18310  BZ              A18310  OS          A18310  OR          A18310  DR </t>
  </si>
  <si>
    <t xml:space="preserve">A18510  AC            A18510  CG          A18510  CF </t>
  </si>
  <si>
    <t xml:space="preserve">A18510  BZ              A18510  OS          A18510  OR          A18510  DR </t>
  </si>
  <si>
    <t xml:space="preserve">A1849A  AC            A1849A  CG          A1849A  CF </t>
  </si>
  <si>
    <t xml:space="preserve">A1849A  BZ              A1849A  OS          A1849A  OR          A1849A  DR </t>
  </si>
  <si>
    <t xml:space="preserve">A1851A  AC            A1851A  CG          A1851A  CF </t>
  </si>
  <si>
    <t xml:space="preserve">A1851A  BZ              A1851A  OS          A1851A  OR          A1851A  DR </t>
  </si>
  <si>
    <t>A18090  AC 21           A18090 CG 21         A18090  CF 21</t>
  </si>
  <si>
    <t>A18090  BZ 21             A18090  OS  21        A18090  OR 21         A18090  DR 21</t>
  </si>
  <si>
    <t>Полка  настенная закаленное матовое стекло 6 мм</t>
  </si>
  <si>
    <t xml:space="preserve"> полотенцедержатель 30 см ONE</t>
  </si>
  <si>
    <r>
      <rPr>
        <b/>
        <sz val="8"/>
        <color indexed="8"/>
        <rFont val="Calibri"/>
        <family val="2"/>
        <charset val="204"/>
      </rPr>
      <t>BZ</t>
    </r>
    <r>
      <rPr>
        <sz val="8"/>
        <color indexed="8"/>
        <rFont val="Calibri"/>
        <family val="2"/>
      </rPr>
      <t xml:space="preserve"> - бронза                                                </t>
    </r>
    <r>
      <rPr>
        <b/>
        <sz val="8"/>
        <color indexed="8"/>
        <rFont val="Calibri"/>
        <family val="2"/>
        <charset val="204"/>
      </rPr>
      <t>OS</t>
    </r>
    <r>
      <rPr>
        <sz val="8"/>
        <color indexed="8"/>
        <rFont val="Calibri"/>
        <family val="2"/>
      </rPr>
      <t xml:space="preserve"> - розовое золото брашированное                                 </t>
    </r>
    <r>
      <rPr>
        <b/>
        <sz val="8"/>
        <color indexed="8"/>
        <rFont val="Calibri"/>
        <family val="2"/>
        <charset val="204"/>
      </rPr>
      <t>OR</t>
    </r>
    <r>
      <rPr>
        <sz val="8"/>
        <color indexed="8"/>
        <rFont val="Calibri"/>
        <family val="2"/>
      </rPr>
      <t xml:space="preserve"> - розовое золото глянцевое                                                                    </t>
    </r>
    <r>
      <rPr>
        <b/>
        <sz val="8"/>
        <color indexed="8"/>
        <rFont val="Calibri"/>
        <family val="2"/>
        <charset val="204"/>
      </rPr>
      <t/>
    </r>
  </si>
  <si>
    <r>
      <rPr>
        <b/>
        <sz val="8"/>
        <color indexed="8"/>
        <rFont val="Calibri"/>
        <family val="2"/>
        <charset val="204"/>
      </rPr>
      <t>CG</t>
    </r>
    <r>
      <rPr>
        <sz val="8"/>
        <color indexed="8"/>
        <rFont val="Calibri"/>
        <family val="2"/>
      </rPr>
      <t xml:space="preserve"> - черный брашированный хром                                                            </t>
    </r>
    <r>
      <rPr>
        <b/>
        <sz val="8"/>
        <color indexed="8"/>
        <rFont val="Calibri"/>
        <family val="2"/>
        <charset val="204"/>
      </rPr>
      <t>CF</t>
    </r>
    <r>
      <rPr>
        <sz val="8"/>
        <color indexed="8"/>
        <rFont val="Calibri"/>
        <family val="2"/>
      </rPr>
      <t xml:space="preserve"> - черный хром глянцевый</t>
    </r>
  </si>
  <si>
    <r>
      <t xml:space="preserve">       </t>
    </r>
    <r>
      <rPr>
        <sz val="8"/>
        <color indexed="8"/>
        <rFont val="Calibri"/>
        <family val="2"/>
      </rPr>
      <t xml:space="preserve">                                                                  </t>
    </r>
    <r>
      <rPr>
        <b/>
        <sz val="8"/>
        <color indexed="8"/>
        <rFont val="Calibri"/>
        <family val="2"/>
        <charset val="204"/>
      </rPr>
      <t>DR</t>
    </r>
    <r>
      <rPr>
        <sz val="8"/>
        <color indexed="8"/>
        <rFont val="Calibri"/>
        <family val="2"/>
      </rPr>
      <t xml:space="preserve"> - золото 24К</t>
    </r>
  </si>
  <si>
    <t xml:space="preserve">A2490A  BZ       A1818A  OS          A2490A  OR       </t>
  </si>
  <si>
    <t>A2490A  CG          A2490A  CF</t>
  </si>
  <si>
    <t xml:space="preserve"> полотенцедержатель 45 см ONE </t>
  </si>
  <si>
    <t xml:space="preserve">A2490B  BZ       A2490B  OS          A2490B  OR       </t>
  </si>
  <si>
    <t>A2490B  CG          A2490B  CF</t>
  </si>
  <si>
    <t xml:space="preserve"> полотенцедержатель 60 см ONE</t>
  </si>
  <si>
    <t xml:space="preserve">A2490C  BZ       A2490C  OS          A2490C  OR       </t>
  </si>
  <si>
    <t>A2490C  CG          A2490C  CF</t>
  </si>
  <si>
    <t xml:space="preserve">A2490D  BZ       A2490D  OS          A2490D  OR       </t>
  </si>
  <si>
    <t>A2490D  CG          A2490D  CF</t>
  </si>
  <si>
    <t xml:space="preserve"> полотенцедержатель 80 см ONE</t>
  </si>
  <si>
    <t xml:space="preserve">A2491C  BZ       A2491C  OS          A2491C  OR       </t>
  </si>
  <si>
    <t>A2491C  CG          A2491C  CF</t>
  </si>
  <si>
    <t xml:space="preserve"> Двойной полотенцедержатель 60 см ONE </t>
  </si>
  <si>
    <t xml:space="preserve">A2415A  BZ       A2415A  OS          A2415A  OR       </t>
  </si>
  <si>
    <t>A2415A  CG          A2415A  CF</t>
  </si>
  <si>
    <t>полотенцедержатель фиксированный</t>
  </si>
  <si>
    <t>двойной поворотный полотенцедержатель</t>
  </si>
  <si>
    <t xml:space="preserve">A2415B  BZ       A2415B  OS          A2415B  OR       </t>
  </si>
  <si>
    <t>A2415B  CG          A2415B  CF</t>
  </si>
  <si>
    <t xml:space="preserve">A2416A  BZ       A2416A  OS          A2416A  OR       </t>
  </si>
  <si>
    <t>A2416A  CG          A2416A  CF</t>
  </si>
  <si>
    <t xml:space="preserve">A24680  BZ       A24680  OS          A24680  OR       </t>
  </si>
  <si>
    <t>A24680  CG          A24680  CF</t>
  </si>
  <si>
    <t xml:space="preserve">AV120B  BZ       AV120B  OS          AV120B  OR       </t>
  </si>
  <si>
    <t>AV120B  CG          AV120B  CF</t>
  </si>
  <si>
    <t xml:space="preserve">AV120C  BZ       AV120C  OS          AV120C  OR       </t>
  </si>
  <si>
    <t>AV120C  CG          AV120C  CF</t>
  </si>
  <si>
    <t xml:space="preserve">AV120D  BZ       AV120D  OS          AV120D  OR       </t>
  </si>
  <si>
    <t>AV120D  CG          AV120D  CF</t>
  </si>
  <si>
    <t>Четверной крючок для одежды</t>
  </si>
  <si>
    <t>Мыльница настенная, стекло прозрачное</t>
  </si>
  <si>
    <t xml:space="preserve">A24110  BZ   03  A24110  OS   03       A24110  OR    03  </t>
  </si>
  <si>
    <t>A24110  CG 03         A24110  CF 03</t>
  </si>
  <si>
    <t>Стакан настенный для щеток, стекло прозрачное</t>
  </si>
  <si>
    <t xml:space="preserve">A2410A  BZ   03  A2410A  OS   03       A2410A  OR    03  </t>
  </si>
  <si>
    <t>A2410A  CG 03         A2410A  CF 03</t>
  </si>
  <si>
    <t xml:space="preserve">A24120  BZ   03  A24120  OS   03       A24120  OR    03  </t>
  </si>
  <si>
    <t>A24120  CG 03         A24120  CF 03</t>
  </si>
  <si>
    <t>Дозатор жидкого мыла настенный, стекло прозрачное</t>
  </si>
  <si>
    <t>Держатель рулона закрытый</t>
  </si>
  <si>
    <t xml:space="preserve">A24280  CG          A24280  CF </t>
  </si>
  <si>
    <t xml:space="preserve">A24280  BZ     A24280  OS          A24280  OR      </t>
  </si>
  <si>
    <t xml:space="preserve">A24260  BZ     A24260  OS          A24260  OR      </t>
  </si>
  <si>
    <t xml:space="preserve">A24250  CG          A24250  CF </t>
  </si>
  <si>
    <t xml:space="preserve">A24250  BZ     A24250  OS          A24250  OR      </t>
  </si>
  <si>
    <t xml:space="preserve">AV014A  BZ      AV014A  OS          AV014A  OR      </t>
  </si>
  <si>
    <r>
      <rPr>
        <b/>
        <sz val="8"/>
        <color indexed="8"/>
        <rFont val="Calibri"/>
        <family val="2"/>
        <charset val="204"/>
      </rPr>
      <t>CG</t>
    </r>
    <r>
      <rPr>
        <sz val="8"/>
        <color indexed="8"/>
        <rFont val="Calibri"/>
        <family val="2"/>
      </rPr>
      <t xml:space="preserve"> - черный брашированный хром                                                            </t>
    </r>
    <r>
      <rPr>
        <b/>
        <sz val="8"/>
        <color indexed="8"/>
        <rFont val="Calibri"/>
        <family val="2"/>
        <charset val="204"/>
      </rPr>
      <t>CF</t>
    </r>
    <r>
      <rPr>
        <sz val="8"/>
        <color indexed="8"/>
        <rFont val="Calibri"/>
        <family val="2"/>
      </rPr>
      <t xml:space="preserve"> - черный хром глянцевый                                  </t>
    </r>
    <r>
      <rPr>
        <b/>
        <sz val="8"/>
        <color indexed="8"/>
        <rFont val="Calibri"/>
        <family val="2"/>
        <charset val="204"/>
      </rPr>
      <t xml:space="preserve">AC - </t>
    </r>
    <r>
      <rPr>
        <sz val="8"/>
        <color indexed="8"/>
        <rFont val="Calibri"/>
        <family val="2"/>
        <charset val="204"/>
      </rPr>
      <t>никель брашированный</t>
    </r>
  </si>
  <si>
    <t>AV014B  CG          AV014B  CF       AV014B AC</t>
  </si>
  <si>
    <t>держатель для полотенец, хром</t>
  </si>
  <si>
    <t>A3018A CR</t>
  </si>
  <si>
    <t>A30150 CR</t>
  </si>
  <si>
    <t xml:space="preserve"> Двойной поворотный полотенцедержатель , хром</t>
  </si>
  <si>
    <t>A3015A CR</t>
  </si>
  <si>
    <t xml:space="preserve"> Флажковый неповоротный полотенцедержатель , хром</t>
  </si>
  <si>
    <t>A3025B CR</t>
  </si>
  <si>
    <t>Полотенцедержатель, хром</t>
  </si>
  <si>
    <t>DESIGN  Matteo Thun &amp; Antonio Rodriguez</t>
  </si>
  <si>
    <t xml:space="preserve"> CR - хром</t>
  </si>
  <si>
    <t>полотенцедержатель  40см, хром</t>
  </si>
  <si>
    <t>полотенцедержатель двойной  60см, хром</t>
  </si>
  <si>
    <t>Дозатор жидкого мыла настенный с клавишей, стекло матовое, хром</t>
  </si>
  <si>
    <t>Держатель рулона левый , хром</t>
  </si>
  <si>
    <t>Держатель рулона правый , хром</t>
  </si>
  <si>
    <t>Корзинка-полочка</t>
  </si>
  <si>
    <t>Настенный/напольный держатель туалетной щетки, стакан белый, щетка белая, хром</t>
  </si>
  <si>
    <t>A5518A CR</t>
  </si>
  <si>
    <t>A5518A NE</t>
  </si>
  <si>
    <t xml:space="preserve">NE - черный матовый, CR - хром                                                               </t>
  </si>
  <si>
    <t>DESIGN Paolo Salvadé</t>
  </si>
  <si>
    <t>A5518B CR</t>
  </si>
  <si>
    <t>A5518B NE</t>
  </si>
  <si>
    <t xml:space="preserve"> полотенцедержатель 46 см </t>
  </si>
  <si>
    <t xml:space="preserve"> полотенцедержатель 60 см </t>
  </si>
  <si>
    <t>A5518C CR</t>
  </si>
  <si>
    <t>A5518C NE</t>
  </si>
  <si>
    <t>A5518D CR</t>
  </si>
  <si>
    <t>A5518D NE</t>
  </si>
  <si>
    <t xml:space="preserve"> полотенцедержатель 76 см</t>
  </si>
  <si>
    <t>A55150 CR</t>
  </si>
  <si>
    <t>A55150 NE</t>
  </si>
  <si>
    <t>A55160 CR</t>
  </si>
  <si>
    <t>A55160 NE</t>
  </si>
  <si>
    <t>A3395J CR</t>
  </si>
  <si>
    <t>Внутренний-внешний держатель для полотенец для душевого ограждения</t>
  </si>
  <si>
    <t>A3395K CR</t>
  </si>
  <si>
    <t>внешний держатель для полотенец для душевого ограждения</t>
  </si>
  <si>
    <t>A5520A CR</t>
  </si>
  <si>
    <t>A5520A NE</t>
  </si>
  <si>
    <t>A5520B CR</t>
  </si>
  <si>
    <t>A5520B NE</t>
  </si>
  <si>
    <t xml:space="preserve">Крючок для одежды </t>
  </si>
  <si>
    <t>A49200 CR</t>
  </si>
  <si>
    <t>A5525A CR</t>
  </si>
  <si>
    <t>A5525A NE</t>
  </si>
  <si>
    <t xml:space="preserve"> держатель рулона </t>
  </si>
  <si>
    <t xml:space="preserve"> держатель рулона двойной</t>
  </si>
  <si>
    <t>A5525C CR</t>
  </si>
  <si>
    <t>A5525C NE</t>
  </si>
  <si>
    <t xml:space="preserve"> держатель рулона с полочкой для смартфона</t>
  </si>
  <si>
    <t>A5527A CR</t>
  </si>
  <si>
    <t>A5527A NE</t>
  </si>
  <si>
    <t xml:space="preserve">A5510N CR </t>
  </si>
  <si>
    <t>A5510N NE</t>
  </si>
  <si>
    <t>Настенное крепление для комбинирования с арт R1511B - R1512B - R1510B</t>
  </si>
  <si>
    <t xml:space="preserve">A5510Z CR </t>
  </si>
  <si>
    <t>A5510Z NE</t>
  </si>
  <si>
    <t>Настольная подставка для комбинирования с арт R1511B - R1512B - R1510B</t>
  </si>
  <si>
    <t xml:space="preserve">R1511B 001 </t>
  </si>
  <si>
    <t>стекло прозрачное</t>
  </si>
  <si>
    <t>Мыльница для комбинирования с арт.A5510Z, A5510N</t>
  </si>
  <si>
    <t>R1511B 002</t>
  </si>
  <si>
    <t>стекло матовое</t>
  </si>
  <si>
    <t>Стакан для щеток для комбинирования с арт.A5510Z, A5510N</t>
  </si>
  <si>
    <t xml:space="preserve">R1510B 001 </t>
  </si>
  <si>
    <t>R1510B 002</t>
  </si>
  <si>
    <t xml:space="preserve">R1512B 001 </t>
  </si>
  <si>
    <t>R1512B 002</t>
  </si>
  <si>
    <t>Диспенсер ж/мыла для комбинирования с арт.A5510Z, A5510N</t>
  </si>
  <si>
    <t>Хром</t>
  </si>
  <si>
    <t xml:space="preserve">R1512B 005 </t>
  </si>
  <si>
    <t>R1512B 006</t>
  </si>
  <si>
    <t>A55510 CR</t>
  </si>
  <si>
    <t>A55510 NE</t>
  </si>
  <si>
    <t>Полочка-корзинка для принадлежностей</t>
  </si>
  <si>
    <t>Поручень безопасности 30см, нагрузка 150 кг</t>
  </si>
  <si>
    <t>Поручень безопасности 45см, нагрузка 150 кг</t>
  </si>
  <si>
    <t>Поручень безопасности 60см, нагрузка 150 кг</t>
  </si>
  <si>
    <t>A33920 CR</t>
  </si>
  <si>
    <t>Поручень безопасности угловой, размещение реверсивное, нагрузка 150 кг</t>
  </si>
  <si>
    <t>AA33850 CR</t>
  </si>
  <si>
    <t>Напольная стойка с двумя полотенцедержателями</t>
  </si>
  <si>
    <t>DESIGN Altakuota</t>
  </si>
  <si>
    <t>A4618E CR</t>
  </si>
  <si>
    <t>A4618F CR</t>
  </si>
  <si>
    <t xml:space="preserve"> полотенцедержатель 26,5 см , хром</t>
  </si>
  <si>
    <t xml:space="preserve"> полотенцедержатель 45,5 см , хром</t>
  </si>
  <si>
    <t>A4618G CR</t>
  </si>
  <si>
    <t xml:space="preserve"> полотенцедержатель 60,5 см, хром</t>
  </si>
  <si>
    <t>A3618L CR</t>
  </si>
  <si>
    <t xml:space="preserve"> полотенцедержатель 74,5 см, хром</t>
  </si>
  <si>
    <t>A4618J CR</t>
  </si>
  <si>
    <t>A4618K CR</t>
  </si>
  <si>
    <t>A4618U CR</t>
  </si>
  <si>
    <t xml:space="preserve"> держатель для полотенец для мебели из стекла или душ ограждения, межосевое расстояние 54,5 см</t>
  </si>
  <si>
    <t>A46150 CR</t>
  </si>
  <si>
    <t>A46160 CR</t>
  </si>
  <si>
    <t>A46200 CR</t>
  </si>
  <si>
    <t>A46210 CR</t>
  </si>
  <si>
    <t>A46110 CR 21</t>
  </si>
  <si>
    <t>A46100 CR 21</t>
  </si>
  <si>
    <t>A46670 CR 21</t>
  </si>
  <si>
    <t>Мыльница настенная,латунная чашка, хром</t>
  </si>
  <si>
    <t xml:space="preserve">A4611M CR </t>
  </si>
  <si>
    <t>Мыльница настольная, стекло матовое, хром</t>
  </si>
  <si>
    <t>A4611Z CR 21</t>
  </si>
  <si>
    <t>A4610Z CR 21</t>
  </si>
  <si>
    <t>Стакан настольный для щеток, стекло матовое, хром</t>
  </si>
  <si>
    <t>A4667Z CR 21</t>
  </si>
  <si>
    <t>Дозатор жидкого мыла настольный, стекло матовое, хром</t>
  </si>
  <si>
    <t>A46250 CR</t>
  </si>
  <si>
    <t>A4625A CR</t>
  </si>
  <si>
    <t>A46252 CR</t>
  </si>
  <si>
    <t>A4626B CR</t>
  </si>
  <si>
    <t>Держатель запасного рулона , хром</t>
  </si>
  <si>
    <t>A46280 CR</t>
  </si>
  <si>
    <t xml:space="preserve">A46510 CR </t>
  </si>
  <si>
    <t>Полочка-корзина для принадлежностей</t>
  </si>
  <si>
    <t>A46080 CR 21</t>
  </si>
  <si>
    <t>A4690M CR</t>
  </si>
  <si>
    <t>Поручень, нагрузка 120 кг, хром</t>
  </si>
  <si>
    <t>A1328A CR</t>
  </si>
  <si>
    <t>Мусорная корзина с антискользящей основой, хром</t>
  </si>
  <si>
    <t>Мусорная корзина с антискользящей основой</t>
  </si>
  <si>
    <t>A13010 AL</t>
  </si>
  <si>
    <t>AISI304 нерж.сталь</t>
  </si>
  <si>
    <t>корзинка-полочка с водосгоном для принадлежностей</t>
  </si>
  <si>
    <t>хром/черная вставка</t>
  </si>
  <si>
    <t>хром/белая вставка</t>
  </si>
  <si>
    <t>нерж сталь AISI304/антибакт пластик</t>
  </si>
  <si>
    <t xml:space="preserve">Корзинка-полочка с водосгоном для принадлежностей, съемная антибактериальная, антискользящая, UV- стойкая вкладка </t>
  </si>
  <si>
    <t>CF - черный  хром глянцевый; CG - черный брашированный хром; OR - розовое золото глянцевое; OS - розовое золото брашированное;                                                        DR - золото 24 карата; BZ  -бронза; WM - белый матовый; NE - черный матовый; AC - никель брашированный; CR - хром, NS - брашированная нерж.сталь AISI304</t>
  </si>
  <si>
    <t>браш.нержсталь/белая вставка</t>
  </si>
  <si>
    <t>браш.нержсталь/черная вставка</t>
  </si>
  <si>
    <t>AISI304 нерж сталь</t>
  </si>
  <si>
    <t xml:space="preserve">корзинка-полочка с водосгоном для принадлежностей, быстросъемная </t>
  </si>
  <si>
    <t>A1849A  AC           A1849A  CG          A1849A  CF</t>
  </si>
  <si>
    <t>A1849A  BZ       A1849A  OS          A1849A  OR       A1849A  DR</t>
  </si>
  <si>
    <t>A1851A  AC           A1851A  CG          A1851A  CF</t>
  </si>
  <si>
    <t>A1851A  BZ       A1851A  OS          A1851A  OR       A1851A  DR</t>
  </si>
  <si>
    <t>A18510  AC           A18510  CG          A18510  CF</t>
  </si>
  <si>
    <t>A18510  BZ       A18510  OS          A18510  OR       A18510  DR</t>
  </si>
  <si>
    <t>A18310  AC           A18310  CG          A18310  CF</t>
  </si>
  <si>
    <t>A18310  BZ       A18310  OS          A18310  OR       A18310  DR</t>
  </si>
  <si>
    <t>корзинка-полочка угловая реверсивная с водосгоном для принадлежностей</t>
  </si>
  <si>
    <t>корзинка-полочка  с водосгоном для принадлежностей</t>
  </si>
  <si>
    <t>A32500 CR          A32500 CD</t>
  </si>
  <si>
    <t>CR - хром                                             CD -  хром /  золото</t>
  </si>
  <si>
    <r>
      <rPr>
        <b/>
        <sz val="8"/>
        <color indexed="8"/>
        <rFont val="Calibri"/>
        <family val="2"/>
        <charset val="204"/>
      </rPr>
      <t>BZ - бронза</t>
    </r>
    <r>
      <rPr>
        <sz val="8"/>
        <color indexed="8"/>
        <rFont val="Calibri"/>
        <family val="2"/>
      </rPr>
      <t xml:space="preserve"> </t>
    </r>
    <r>
      <rPr>
        <b/>
        <sz val="8"/>
        <color indexed="8"/>
        <rFont val="Calibri"/>
        <family val="2"/>
        <charset val="204"/>
      </rPr>
      <t/>
    </r>
  </si>
  <si>
    <r>
      <rPr>
        <sz val="8"/>
        <color indexed="8"/>
        <rFont val="Calibri"/>
        <family val="2"/>
      </rPr>
      <t xml:space="preserve">                                                                    </t>
    </r>
    <r>
      <rPr>
        <b/>
        <sz val="8"/>
        <color indexed="8"/>
        <rFont val="Calibri"/>
        <family val="2"/>
        <charset val="204"/>
      </rPr>
      <t>DR</t>
    </r>
    <r>
      <rPr>
        <sz val="8"/>
        <color indexed="8"/>
        <rFont val="Calibri"/>
        <family val="2"/>
      </rPr>
      <t xml:space="preserve"> - золото 24К</t>
    </r>
  </si>
  <si>
    <t>брашированная нерж сталь</t>
  </si>
  <si>
    <t>хром (10 шт в упаковке)</t>
  </si>
  <si>
    <t xml:space="preserve"> Двухуровневая корзинка-полочка  с водосгоном для принадлежностей, для навешивания </t>
  </si>
  <si>
    <t>корзинка-полочка угловая с водосгоном для принадлежностей</t>
  </si>
  <si>
    <t xml:space="preserve">Корзинка-полочка угловая  с водосгоном для принадлежностей, съемная антибактериальная, антискользящая, UV- стойкая вкладка </t>
  </si>
  <si>
    <t xml:space="preserve">корзинка-полочка угловая с водосгоном для принадлежностей, быстросъемная </t>
  </si>
  <si>
    <t>корзинка-полочка угловая с водосгоном для принадлежностей, быстросъемная</t>
  </si>
  <si>
    <t>нерж сталь брашированная</t>
  </si>
  <si>
    <t>корзинка-полочка угловая  с водосгоном для принадлежностей</t>
  </si>
  <si>
    <t>Двухуровневая корзинка-полочка угловая  с водосгоном для принадлежностей</t>
  </si>
  <si>
    <t>Двухуровневая корзинка-полочка угловая  с водосгоном для принадлежностей, для навешивания - правая</t>
  </si>
  <si>
    <t>Двухуровневая корзинка-полочка угловая  с водосгоном для принадлежностей, для навешивания - левая</t>
  </si>
  <si>
    <t>Корзинка-полочка на ванную</t>
  </si>
  <si>
    <t>Стойка латунная напольная с держателем рулона и туалетной щетки (белая), хром-золото</t>
  </si>
  <si>
    <t>хром-золото</t>
  </si>
  <si>
    <t>A32240 CD</t>
  </si>
  <si>
    <t>Стойка латунная напольная с держателем рулона и туалетной щетки (белая), хром</t>
  </si>
  <si>
    <t>A32240 CR</t>
  </si>
  <si>
    <t>Стойка латунная напольная с 3мя держателями для полотенец, бронза</t>
  </si>
  <si>
    <t>бронза</t>
  </si>
  <si>
    <t>A32850 BZ</t>
  </si>
  <si>
    <t>Стойка латунная напольная с 3мя держателями для полотенец, золото</t>
  </si>
  <si>
    <t>золото</t>
  </si>
  <si>
    <t>A32850 DR</t>
  </si>
  <si>
    <t>Стойка латунная напольная с 3мя держателями для полотенец, хром-золото</t>
  </si>
  <si>
    <t>A32850 CD</t>
  </si>
  <si>
    <t>Стойка латунная напольная с 3мя держателями для полотенец, хром</t>
  </si>
  <si>
    <t>A32850 CR</t>
  </si>
  <si>
    <t>Полка-держатель для полотенец, межосевое расстояние 50 см, бронза</t>
  </si>
  <si>
    <t>A32680 BZ</t>
  </si>
  <si>
    <t>Полка-держатель для полотенец, межосевое расстояние 50 см, золото</t>
  </si>
  <si>
    <t>A32680 DR</t>
  </si>
  <si>
    <t>Полка-держатель для полотенец, межосевое расстояние 50 см, хром-золото</t>
  </si>
  <si>
    <t>A32680 CD</t>
  </si>
  <si>
    <t>Полка-держатель для полотенец, межосевое расстояние 50 см, хром</t>
  </si>
  <si>
    <t>A32680 CR</t>
  </si>
  <si>
    <t>Полка из закаленного матового стекла 5мм, бронза</t>
  </si>
  <si>
    <t>A32080 BZ 21</t>
  </si>
  <si>
    <t>Полка из закаленного матового стекла 5мм, золото</t>
  </si>
  <si>
    <t>A32080 DR 21</t>
  </si>
  <si>
    <t>Полка из закаленного матового стекла 5мм, хром-золото</t>
  </si>
  <si>
    <t>A32080 CD 21</t>
  </si>
  <si>
    <t>Полка из закаленного матового стекла 5мм, хром</t>
  </si>
  <si>
    <t>A32080 CR 21</t>
  </si>
  <si>
    <t>Полка-корзина, бронза</t>
  </si>
  <si>
    <t>A32500 BZ</t>
  </si>
  <si>
    <t>Полка-корзина, золото</t>
  </si>
  <si>
    <t>A32500 DR</t>
  </si>
  <si>
    <t>Полка-корзина, хром-золото</t>
  </si>
  <si>
    <t>A32500 CD</t>
  </si>
  <si>
    <t>A32500 CR</t>
  </si>
  <si>
    <t>Поручень с корзинкой, нагрузка 150 кг, бронза</t>
  </si>
  <si>
    <t>A32920 BZ</t>
  </si>
  <si>
    <t>Поручень с корзинкой, нагрузка 150 кг, золото</t>
  </si>
  <si>
    <t>A32920 DR</t>
  </si>
  <si>
    <t>Поручень с корзинкой, нагрузка 150 кг, хром</t>
  </si>
  <si>
    <t>A32920 CR</t>
  </si>
  <si>
    <t>Настенный/напольный держатель туалетной щетки, стакан латунь, щетка белая, бронза</t>
  </si>
  <si>
    <t>A37140 BZ</t>
  </si>
  <si>
    <t>Настенный/напольный держатель туалетной щетки, стакан латунь, щетка белая, золото</t>
  </si>
  <si>
    <t>A37140 DR</t>
  </si>
  <si>
    <t>Настенный/напольный держатель туалетной щетки, стакан латунь, щетка белая, хром-золото</t>
  </si>
  <si>
    <t>A37140 CD</t>
  </si>
  <si>
    <t>Настенный/напольный держатель туалетной щетки, стакан латунь, щетка белая, хром</t>
  </si>
  <si>
    <t>Держатель рулона закрытый, бронза</t>
  </si>
  <si>
    <t>A3226A BZ</t>
  </si>
  <si>
    <t>Держатель рулона закрытый, золото</t>
  </si>
  <si>
    <t>A3226A DR</t>
  </si>
  <si>
    <t>Держатель рулона закрытый, хром-золото</t>
  </si>
  <si>
    <t>A3226A CD</t>
  </si>
  <si>
    <t>A3226A CR</t>
  </si>
  <si>
    <t>Держатель рулона, бронза</t>
  </si>
  <si>
    <t>A32260 BZ</t>
  </si>
  <si>
    <t>Держатель рулона, золото</t>
  </si>
  <si>
    <t>A32260 DR</t>
  </si>
  <si>
    <t>Держатель рулона, хром-золото</t>
  </si>
  <si>
    <t>A32260 CD</t>
  </si>
  <si>
    <t>A32260 CR</t>
  </si>
  <si>
    <t>A32250 BZ</t>
  </si>
  <si>
    <t>A32250 DR</t>
  </si>
  <si>
    <t>A32250 CD</t>
  </si>
  <si>
    <t>A32250 CR</t>
  </si>
  <si>
    <t>Дозатор жидкого мыла настенный, стекло матовое, бронза</t>
  </si>
  <si>
    <t>A32120 BZ 21</t>
  </si>
  <si>
    <t>Дозатор жидкого мыла настенный, стекло матовое, золото</t>
  </si>
  <si>
    <t>A32120 DR 21</t>
  </si>
  <si>
    <t>Дозатор жидкого мыла настенный, стекло матовое, хром-золото</t>
  </si>
  <si>
    <t>A32120 CD 21</t>
  </si>
  <si>
    <t>A32120 CR 21</t>
  </si>
  <si>
    <t>Стакан настенный для щеток, керамика белая , бронза</t>
  </si>
  <si>
    <t>A32100 BZ 07</t>
  </si>
  <si>
    <t>Стакан настенный для щеток, стекло матовое, золото</t>
  </si>
  <si>
    <t>A32100 DR 21</t>
  </si>
  <si>
    <t>Стакан настенный для щеток, стекло матовое, хром-золото</t>
  </si>
  <si>
    <t>A32100 CD 21</t>
  </si>
  <si>
    <t>A32100 CR 21</t>
  </si>
  <si>
    <t>Мыльница настенная, керамика белая , бронза</t>
  </si>
  <si>
    <t>A32110 BZ 07</t>
  </si>
  <si>
    <t>Мыльница настенная, стекло матовое, золото</t>
  </si>
  <si>
    <t>A32110 DR 21</t>
  </si>
  <si>
    <t>Мыльница настенная, стекло матовое, хром-золото</t>
  </si>
  <si>
    <t>A32110 CD 21</t>
  </si>
  <si>
    <t>A32110 CR 21</t>
  </si>
  <si>
    <t>Крючок двойной для одежды, бронза</t>
  </si>
  <si>
    <t>A32200 BZ</t>
  </si>
  <si>
    <t>Крючок двойной для одежды, золото</t>
  </si>
  <si>
    <t>A32200 DR</t>
  </si>
  <si>
    <t>Крючок двойной для одежды, хром-золото</t>
  </si>
  <si>
    <t>A32200 CD</t>
  </si>
  <si>
    <t>A32200 CR</t>
  </si>
  <si>
    <t>Кольцо-держатель для полотенец, бронза</t>
  </si>
  <si>
    <t>A32160 BZ</t>
  </si>
  <si>
    <t>Кольцо-держатель для полотенец, золото</t>
  </si>
  <si>
    <t>A32160 DR</t>
  </si>
  <si>
    <t>Кольцо-держатель для полотенец, хром-золото</t>
  </si>
  <si>
    <t>A32160 CD</t>
  </si>
  <si>
    <t>A32160 CR</t>
  </si>
  <si>
    <t xml:space="preserve"> полотенцедержатель 65 см , бронза</t>
  </si>
  <si>
    <t>A3218C BZ</t>
  </si>
  <si>
    <t xml:space="preserve"> полотенцедержатель 65 см , золото</t>
  </si>
  <si>
    <t>A3218C DR</t>
  </si>
  <si>
    <t xml:space="preserve"> полотенцедержатель 65 см , хром-золото</t>
  </si>
  <si>
    <t>A3218C CD</t>
  </si>
  <si>
    <t xml:space="preserve"> полотенцедержатель 65 см, хром</t>
  </si>
  <si>
    <t>A3218C CR</t>
  </si>
  <si>
    <t xml:space="preserve"> полотенцедержатель 50 см , бронза</t>
  </si>
  <si>
    <t>A3218B BZ</t>
  </si>
  <si>
    <t xml:space="preserve"> полотенцедержатель 50 см , золото</t>
  </si>
  <si>
    <t>A3218B DR</t>
  </si>
  <si>
    <t xml:space="preserve"> полотенцедержатель 50 см , хром-золото</t>
  </si>
  <si>
    <t>A3218B CD</t>
  </si>
  <si>
    <t xml:space="preserve"> полотенцедержатель 50 см, хром</t>
  </si>
  <si>
    <t>A3218B CR</t>
  </si>
  <si>
    <t xml:space="preserve"> полотенцедержатель 35 см , бронза</t>
  </si>
  <si>
    <t>A3218A BZ</t>
  </si>
  <si>
    <t xml:space="preserve"> полотенцедержатель 35 см , золото</t>
  </si>
  <si>
    <t>A3218A DR</t>
  </si>
  <si>
    <t xml:space="preserve"> полотенцедержатель 35 см , хром-золото</t>
  </si>
  <si>
    <t>A3218A CD</t>
  </si>
  <si>
    <t xml:space="preserve"> полотенцедержатель 35 см , хром</t>
  </si>
  <si>
    <t>A3218A CR</t>
  </si>
  <si>
    <t xml:space="preserve"> CD- хром-золото комбинир. DR - золото 24 карата; BZ  -бронза; CR - хром                                        DESIGN STUDIO INDA</t>
  </si>
  <si>
    <t xml:space="preserve"> полотенцедержатель двойной , поворотный, хром</t>
  </si>
  <si>
    <t xml:space="preserve"> полотенцедержатель двойной , поворотный, , хром-золото</t>
  </si>
  <si>
    <t xml:space="preserve"> полотенцедержатель двойной , поворотный, , золото</t>
  </si>
  <si>
    <t xml:space="preserve"> полотенцедержатель двойной , поворотный, , бронза</t>
  </si>
  <si>
    <t>A32150 CR</t>
  </si>
  <si>
    <t>A32150 CD</t>
  </si>
  <si>
    <t>A32150 DR</t>
  </si>
  <si>
    <t>A32150 BZ</t>
  </si>
  <si>
    <t xml:space="preserve">A37140 CR </t>
  </si>
  <si>
    <t>Планограммы</t>
  </si>
  <si>
    <t>Forum</t>
  </si>
  <si>
    <t>INDISSIMA CHROME</t>
  </si>
  <si>
    <t>LEA CR (хром)</t>
  </si>
  <si>
    <t>LEA NE (черный матовый)</t>
  </si>
  <si>
    <t>ONE CR (хром)</t>
  </si>
  <si>
    <t>ONE NE (черный матовый)</t>
  </si>
  <si>
    <t>NC - черный матовый/хром ; WY - белый матовый/хром;                                                                                                                                                                                                         NE - черный матовый; WM - белый матовый;                                                                                                                                                                                                                          AC - никель брашированный; CR - хром                                                                  комбинируется также настольными аксессуарами серии DIVO</t>
  </si>
  <si>
    <t>MITO CR (хром)</t>
  </si>
  <si>
    <t>MITO NE (черный матовый)</t>
  </si>
  <si>
    <t>Корзины CR (хром)</t>
  </si>
  <si>
    <t>Корзины NE (черный матовый)</t>
  </si>
  <si>
    <t>только вставка черная</t>
  </si>
  <si>
    <t>RAL 9016 Белый глянцевый</t>
  </si>
  <si>
    <t>сатиновая нерж сталь AISI 304</t>
  </si>
  <si>
    <t>нерж сталь AISI 304</t>
  </si>
  <si>
    <r>
      <rPr>
        <b/>
        <sz val="8"/>
        <color indexed="8"/>
        <rFont val="Calibri"/>
        <family val="2"/>
        <charset val="204"/>
      </rPr>
      <t>BZ</t>
    </r>
    <r>
      <rPr>
        <sz val="8"/>
        <color indexed="8"/>
        <rFont val="Calibri"/>
        <family val="2"/>
      </rPr>
      <t xml:space="preserve"> - бронза                                                </t>
    </r>
    <r>
      <rPr>
        <b/>
        <sz val="8"/>
        <color indexed="8"/>
        <rFont val="Calibri"/>
        <family val="2"/>
        <charset val="204"/>
      </rPr>
      <t>OS</t>
    </r>
    <r>
      <rPr>
        <sz val="8"/>
        <color indexed="8"/>
        <rFont val="Calibri"/>
        <family val="2"/>
      </rPr>
      <t xml:space="preserve"> - розовое золото брашированное                                 </t>
    </r>
    <r>
      <rPr>
        <b/>
        <sz val="8"/>
        <color indexed="8"/>
        <rFont val="Calibri"/>
        <family val="2"/>
        <charset val="204"/>
      </rPr>
      <t>OR</t>
    </r>
    <r>
      <rPr>
        <sz val="8"/>
        <color indexed="8"/>
        <rFont val="Calibri"/>
        <family val="2"/>
      </rPr>
      <t xml:space="preserve"> - розовое золото глянцевое                                                                    </t>
    </r>
  </si>
  <si>
    <r>
      <rPr>
        <sz val="8"/>
        <color indexed="8"/>
        <rFont val="Calibri"/>
        <family val="2"/>
      </rPr>
      <t>GE - геометрия                                              C</t>
    </r>
    <r>
      <rPr>
        <b/>
        <sz val="8"/>
        <color indexed="8"/>
        <rFont val="Calibri"/>
        <family val="2"/>
        <charset val="204"/>
      </rPr>
      <t>S</t>
    </r>
    <r>
      <rPr>
        <sz val="8"/>
        <color indexed="8"/>
        <rFont val="Calibri"/>
        <family val="2"/>
      </rPr>
      <t xml:space="preserve"> - классика                                                                                              </t>
    </r>
  </si>
  <si>
    <t xml:space="preserve">CR - хром                                             NE - черный матовый                                NC - черный матовый/хром                                                                </t>
  </si>
  <si>
    <t>AV014B  ML          AV014B  RM       AV014B CO</t>
  </si>
  <si>
    <t>ML - Милитари                                           RM - Раме                                                       CO - карбон</t>
  </si>
  <si>
    <t>AV114A WM     AV114A AC</t>
  </si>
  <si>
    <t xml:space="preserve">WM - Белый матовый                                          AC - Никель брашированный                                                       </t>
  </si>
  <si>
    <t>Настенный/напольный держатель туалетной щетки, стакан черный, щетка белая</t>
  </si>
  <si>
    <t>AISI304 нержавеющая сталь хром</t>
  </si>
  <si>
    <t>AISI304 нержавеющая сталь брашированная</t>
  </si>
  <si>
    <t>MY SECRET                                                                                                                                                                                   DESIGN GREY ID</t>
  </si>
  <si>
    <t>A80750</t>
  </si>
  <si>
    <t>нержавеющая сталь</t>
  </si>
  <si>
    <t>Встраиваемый  модуль с держателем щеток и дозатором мыла</t>
  </si>
  <si>
    <t>VT00304000</t>
  </si>
  <si>
    <t>Подрамник для арт. А80750. Обязательный подрамник для установки в гипсокартон. Ниши</t>
  </si>
  <si>
    <r>
      <rPr>
        <b/>
        <sz val="10"/>
        <color indexed="8"/>
        <rFont val="Calibri"/>
        <family val="2"/>
        <charset val="204"/>
      </rPr>
      <t>AQ</t>
    </r>
    <r>
      <rPr>
        <sz val="10"/>
        <color indexed="8"/>
        <rFont val="Calibri"/>
        <family val="2"/>
      </rPr>
      <t xml:space="preserve"> - Матовый лак AQUAMARINA                               </t>
    </r>
    <r>
      <rPr>
        <b/>
        <sz val="10"/>
        <color indexed="8"/>
        <rFont val="Calibri"/>
        <family val="2"/>
        <charset val="204"/>
      </rPr>
      <t>AX</t>
    </r>
    <r>
      <rPr>
        <sz val="10"/>
        <color indexed="8"/>
        <rFont val="Calibri"/>
        <family val="2"/>
      </rPr>
      <t xml:space="preserve"> - Матовый лак AVORIO                    </t>
    </r>
    <r>
      <rPr>
        <b/>
        <sz val="10"/>
        <color indexed="8"/>
        <rFont val="Calibri"/>
        <family val="2"/>
        <charset val="204"/>
      </rPr>
      <t>BN</t>
    </r>
    <r>
      <rPr>
        <sz val="10"/>
        <color indexed="8"/>
        <rFont val="Calibri"/>
        <family val="2"/>
      </rPr>
      <t xml:space="preserve"> - Матовый лак BRUNO                     </t>
    </r>
    <r>
      <rPr>
        <b/>
        <sz val="10"/>
        <color indexed="8"/>
        <rFont val="Calibri"/>
        <family val="2"/>
        <charset val="204"/>
      </rPr>
      <t>BX</t>
    </r>
    <r>
      <rPr>
        <sz val="10"/>
        <color indexed="8"/>
        <rFont val="Calibri"/>
        <family val="2"/>
      </rPr>
      <t xml:space="preserve"> - Матовый лак BLANCO                      </t>
    </r>
    <r>
      <rPr>
        <b/>
        <sz val="10"/>
        <color indexed="8"/>
        <rFont val="Calibri"/>
        <family val="2"/>
        <charset val="204"/>
      </rPr>
      <t>CE</t>
    </r>
    <r>
      <rPr>
        <sz val="10"/>
        <color indexed="8"/>
        <rFont val="Calibri"/>
        <family val="2"/>
      </rPr>
      <t xml:space="preserve"> - Матовый лак CEMENTO                  </t>
    </r>
    <r>
      <rPr>
        <b/>
        <sz val="10"/>
        <color indexed="8"/>
        <rFont val="Calibri"/>
        <family val="2"/>
        <charset val="204"/>
      </rPr>
      <t>CX</t>
    </r>
    <r>
      <rPr>
        <sz val="10"/>
        <color indexed="8"/>
        <rFont val="Calibri"/>
        <family val="2"/>
      </rPr>
      <t xml:space="preserve"> - Матовый лак CRETA                       </t>
    </r>
    <r>
      <rPr>
        <b/>
        <sz val="10"/>
        <color indexed="8"/>
        <rFont val="Calibri"/>
        <family val="2"/>
        <charset val="204"/>
      </rPr>
      <t>GD</t>
    </r>
    <r>
      <rPr>
        <sz val="10"/>
        <color indexed="8"/>
        <rFont val="Calibri"/>
        <family val="2"/>
      </rPr>
      <t xml:space="preserve"> -  Матовый лак GIADA                    </t>
    </r>
    <r>
      <rPr>
        <b/>
        <sz val="10"/>
        <color indexed="8"/>
        <rFont val="Calibri"/>
        <family val="2"/>
        <charset val="204"/>
      </rPr>
      <t>MP</t>
    </r>
    <r>
      <rPr>
        <sz val="10"/>
        <color indexed="8"/>
        <rFont val="Calibri"/>
        <family val="2"/>
      </rPr>
      <t xml:space="preserve"> - Матовый лак PERLA                  </t>
    </r>
    <r>
      <rPr>
        <b/>
        <sz val="10"/>
        <color indexed="8"/>
        <rFont val="Calibri"/>
        <family val="2"/>
        <charset val="204"/>
      </rPr>
      <t>NX</t>
    </r>
    <r>
      <rPr>
        <sz val="10"/>
        <color indexed="8"/>
        <rFont val="Calibri"/>
        <family val="2"/>
      </rPr>
      <t xml:space="preserve"> - Матовый лак черный            </t>
    </r>
    <r>
      <rPr>
        <b/>
        <sz val="10"/>
        <color indexed="8"/>
        <rFont val="Calibri"/>
        <family val="2"/>
        <charset val="204"/>
      </rPr>
      <t xml:space="preserve">TL - </t>
    </r>
    <r>
      <rPr>
        <sz val="10"/>
        <color indexed="8"/>
        <rFont val="Calibri"/>
        <family val="2"/>
        <charset val="204"/>
      </rPr>
      <t>Матовый лак Terra di Luna</t>
    </r>
  </si>
  <si>
    <t>A8085A</t>
  </si>
  <si>
    <t>Встраиваемый  модуль с держателем рулона и держателем туалетной щетки серии My Love</t>
  </si>
  <si>
    <t>A8085B</t>
  </si>
  <si>
    <t>Встраиваемый  модуль с держателем рулона и гидроершиком</t>
  </si>
  <si>
    <t>VT00301000</t>
  </si>
  <si>
    <t>Подрамник для арт. A8085A и A8085B. обязательный  подрамник для
установки в гипсокартонные ниши</t>
  </si>
  <si>
    <t>A8085C</t>
  </si>
  <si>
    <t>Встраиваемый  модуль с держателем рулона, нишей для запасного рулона и держателем туалетной щетки серии My Love</t>
  </si>
  <si>
    <t>A8085D</t>
  </si>
  <si>
    <t>Встраиваемый  модуль с держателем рулона, нишей для запасного рулона и гидроершиком</t>
  </si>
  <si>
    <t>VT00302000</t>
  </si>
  <si>
    <t>Подрамник для арт. A8085C и A8085D. обязательный  подрамник для
установки в гипсокартонные ниши</t>
  </si>
  <si>
    <t>A8035A</t>
  </si>
  <si>
    <t>Встраиваемый  модуль со стеклянными полками, поворотная дверь с внутренним зеркалом</t>
  </si>
  <si>
    <t>A8035B</t>
  </si>
  <si>
    <t>Встраиваемый  модуль со стеклянными полками, с держателем для фена, поворотная дверь с внутренним зеркалом</t>
  </si>
  <si>
    <t>A8035С</t>
  </si>
  <si>
    <t>Встраиваемый  модуль со стеклянными полками</t>
  </si>
  <si>
    <t>VT00303000</t>
  </si>
  <si>
    <t>Подрамник для арт.A8035A, A8035B, A8035C . обязательный  подрамник для
установки в гипсокартонные ниши</t>
  </si>
  <si>
    <t>ПОЛУвстраиваемый  модуль с держателем щеток и дозатором мыла</t>
  </si>
  <si>
    <t>A80760</t>
  </si>
  <si>
    <t>VT00308000</t>
  </si>
  <si>
    <t>Подрамник для арт. А80760. Обязательный подрамник для установки в гипсокартон. Ниши</t>
  </si>
  <si>
    <t>A8086A</t>
  </si>
  <si>
    <t>ПОЛУвстраиваемый  модуль с держателем рулона и держателем туалетной щетки серии My Love</t>
  </si>
  <si>
    <t>VT00305000</t>
  </si>
  <si>
    <t>Подрамник для арт. A8086A  обязательный  подрамник для
установки в гипсокартонные ниши</t>
  </si>
  <si>
    <t>A8086C</t>
  </si>
  <si>
    <t>ПОЛУвстраиваемый  модуль с держателем рулона, нишей для запасного рулона и держателем туалетной щетки серии My Love</t>
  </si>
  <si>
    <t>VT00306000</t>
  </si>
  <si>
    <t>Подрамник для арт. A8086С  обязательный  подрамник для
установки в гипсокартонные ниши</t>
  </si>
  <si>
    <t>A8036A</t>
  </si>
  <si>
    <t>ПОЛУвстраиваемый  модуль со стеклянными полками, поворотная дверь с внутренним зеркалом</t>
  </si>
  <si>
    <t>ПОЛУвстраиваемый  модуль со стеклянными полками, с держателем для фена, поворотная дверь с внутренним зеркалом</t>
  </si>
  <si>
    <t>A8036С</t>
  </si>
  <si>
    <t>ПОЛУвстраиваемый  модуль со стеклянными полками</t>
  </si>
  <si>
    <t>VT00307000</t>
  </si>
  <si>
    <t>Подрамник для арт.A8036A, A8036B, A8036C . обязательный  подрамник для
установки в гипсокартонные ниши</t>
  </si>
  <si>
    <t>A8037B - левый    A8038B - правый</t>
  </si>
  <si>
    <t>A8037A-левый    A8038A-правый</t>
  </si>
  <si>
    <t xml:space="preserve">  модуль со стеклянными полками, поворотная дверь с внутренним зеркалом   (НА ФОТО ЛЕВЫЙ)</t>
  </si>
  <si>
    <t xml:space="preserve"> модуль со стеклянными полками, с держателем для фена, поворотная дверь с внутренним зеркалом                                                       (НА ФОТО ЛЕВЫЙ)</t>
  </si>
  <si>
    <t>A8037C</t>
  </si>
  <si>
    <t xml:space="preserve">  модуль со стеклянными полками</t>
  </si>
  <si>
    <t>AQ - Матовый лак AQUAMARINA    AX - Матовый лак AVORIO                    BN - Матовый лак BRUNO      BX - Матовый лак BLANCO            CE - Матовый лак CEMENTO                                                                                                                                                 CX - Матовый лак CRETA                   GD -  Матовый лак GIADA                      MP - Матовый лак PERLA      NX - Матовый лак черный            TL - Матовый лак Terra di Luna</t>
  </si>
  <si>
    <t>A8036B</t>
  </si>
  <si>
    <t>3 POINT</t>
  </si>
  <si>
    <t>1 POINT</t>
  </si>
  <si>
    <t>2 POINT</t>
  </si>
  <si>
    <t>ТОТЕМ FORUM,LEA,ONE,MITO, BASKET</t>
  </si>
  <si>
    <t>TOTEM INDISSIMA, ONE,LEA,BASKET</t>
  </si>
  <si>
    <t>TOTEM MITO, ONE,LEA,FORUM,BASKET</t>
  </si>
  <si>
    <t>TOTEM INDISSIMA, ONE,LEA,FORUM,BASKET</t>
  </si>
  <si>
    <t>TOTEM INDISSIMA, ONE,LEA,MITO,BASKET</t>
  </si>
  <si>
    <t>черная матовая</t>
  </si>
  <si>
    <t>белая матовая</t>
  </si>
  <si>
    <t>4 POINT</t>
  </si>
  <si>
    <t>Настенный держатель туалетной щетки, стакан матовое стекло, щетка белая, хром</t>
  </si>
  <si>
    <t>ONE (черный матовый/латунь, стекло прозрачное)</t>
  </si>
  <si>
    <t>Настенный диспенсер для жидкого мыла, стекло матовое</t>
  </si>
  <si>
    <t>Настенный/напольный держатель туалетной щетки хром, стакан белый, щетка белая, запасная щетка в комплекте</t>
  </si>
  <si>
    <r>
      <t xml:space="preserve">                                                                         </t>
    </r>
    <r>
      <rPr>
        <b/>
        <sz val="8"/>
        <color indexed="8"/>
        <rFont val="Calibri"/>
        <family val="2"/>
        <charset val="204"/>
      </rPr>
      <t>DR</t>
    </r>
    <r>
      <rPr>
        <sz val="8"/>
        <color indexed="8"/>
        <rFont val="Calibri"/>
        <family val="2"/>
      </rPr>
      <t xml:space="preserve"> - золото 24карата</t>
    </r>
  </si>
  <si>
    <t>Настенный/напольный держатель туалетной щетки белый матовый, стакан белый, щетка белая, запасная щетка в комплекте</t>
  </si>
  <si>
    <t>Настенный/напольный держатель туалетной щетки белый глянцевый, стакан белый, щетка белая, запасная щетка в комплекте</t>
  </si>
  <si>
    <t>CF - черный  хром глянцевый; CG - черный брашированный хром; OR - розовое золото глянцевое; OS - розовое золото брашированное; DR - золото 24 карата; BZ-бронза; CR - хром; WM - белый матовый; WZ - Глянцевый белый RAL 9016, WY - белый матовый/хром; NE - черный матовый; AC - никель брашированный.</t>
  </si>
  <si>
    <t>MY LOVE, MY WAY, MY LIKE                                                                                                                                                                                               DESIGN STUDIO INDA</t>
  </si>
  <si>
    <t>комбинированный: черный матовый/хром</t>
  </si>
  <si>
    <t>MITO NE (Чёрный матовый)</t>
  </si>
  <si>
    <t>Forum (хром)</t>
  </si>
  <si>
    <t>Forum (хром, мат.стекло)</t>
  </si>
  <si>
    <t>LEA NE (черный матовый, стекло матовое)</t>
  </si>
  <si>
    <t>ONE (черный матовый, стекло прозрачное)</t>
  </si>
  <si>
    <t>MITO CR (хром, мат.стекло)</t>
  </si>
  <si>
    <t>MY LOVE CR (хром)</t>
  </si>
  <si>
    <t>INDISSIMA (хром)</t>
  </si>
  <si>
    <t>INDISSIMA (хром, мат.стекло)</t>
  </si>
  <si>
    <t>ONE NE (черный матовый, стекло прозрачное)</t>
  </si>
  <si>
    <t>MY LOVE NE (чёрный матовый)</t>
  </si>
  <si>
    <t>LEA CR (хром, мат.стекло)</t>
  </si>
  <si>
    <t>ONE NE (чёрный матовый)</t>
  </si>
  <si>
    <t>ONE NE (чёрный матовый, стекло прозрачное)</t>
  </si>
  <si>
    <t>LEA (хром)</t>
  </si>
  <si>
    <t>LEA (хром, мат.стекло)</t>
  </si>
  <si>
    <t>FORUM (хром)</t>
  </si>
  <si>
    <t>FORUM (хром, мат.стекло)</t>
  </si>
  <si>
    <t>MITO NE (чёрный матовый, матовое стекло)</t>
  </si>
  <si>
    <t>MITO NC (комбинированный: чёрный матовый/хром)</t>
  </si>
  <si>
    <t>чёрный матовый</t>
  </si>
  <si>
    <t>хром/чёрная вставка</t>
  </si>
  <si>
    <t>ONE CR (хром, стекло прозрачное)</t>
  </si>
  <si>
    <t>MITO (хром)</t>
  </si>
  <si>
    <t>MITO (хром, мат.стекло)</t>
  </si>
  <si>
    <t xml:space="preserve"> LEA CR (хром, мат.стекло)</t>
  </si>
  <si>
    <t>чернный матовый</t>
  </si>
  <si>
    <t xml:space="preserve">INDISSIMA (хром) </t>
  </si>
  <si>
    <t xml:space="preserve">хром </t>
  </si>
  <si>
    <t>ONE (черный матовый)</t>
  </si>
  <si>
    <t>ONE (хром)</t>
  </si>
  <si>
    <t>ONE NE (хром)</t>
  </si>
  <si>
    <t>LEA NE (чёрный матовый)</t>
  </si>
  <si>
    <t>Внутренний курс евро</t>
  </si>
  <si>
    <t>Коэффициент к Gross price</t>
  </si>
  <si>
    <t>РРЦ, Евро</t>
  </si>
  <si>
    <t>РРЦ Руб</t>
  </si>
  <si>
    <t xml:space="preserve">EXPO-70 </t>
  </si>
  <si>
    <t>EXPO-70</t>
  </si>
  <si>
    <t>РРЦ, Руб</t>
  </si>
  <si>
    <t>РРЦ. Евро</t>
  </si>
  <si>
    <t>РРЦ Евро</t>
  </si>
  <si>
    <t xml:space="preserve">РРЦ, руб </t>
  </si>
  <si>
    <t>AV014ACR</t>
  </si>
  <si>
    <t>AV014AWM</t>
  </si>
  <si>
    <t>AV014AWZ</t>
  </si>
  <si>
    <t>AV014AWY</t>
  </si>
  <si>
    <t>AV014AAS</t>
  </si>
  <si>
    <t xml:space="preserve"> AV014ADR </t>
  </si>
  <si>
    <t xml:space="preserve">AV014ABZ       AV014AOS          AV014AOR       </t>
  </si>
  <si>
    <t xml:space="preserve">AV014AGE       AV014ACS                 </t>
  </si>
  <si>
    <t xml:space="preserve">AV014BCR      AV014BNE          AV014BNC       </t>
  </si>
  <si>
    <t>AV114ACR</t>
  </si>
  <si>
    <t>AV414AAL</t>
  </si>
  <si>
    <t>AV414ANS</t>
  </si>
  <si>
    <t>AV251CCR</t>
  </si>
  <si>
    <t>AV251CNE</t>
  </si>
  <si>
    <t>AV231CCR</t>
  </si>
  <si>
    <t>AV231CNE</t>
  </si>
  <si>
    <t>A1851ACR</t>
  </si>
  <si>
    <t>A1851ANE</t>
  </si>
  <si>
    <t>AV251AAL08</t>
  </si>
  <si>
    <t>AV251AAL13</t>
  </si>
  <si>
    <t>AV251ANS08</t>
  </si>
  <si>
    <t>AV251ANS13</t>
  </si>
  <si>
    <t>AV231AAL08</t>
  </si>
  <si>
    <t>AV231AAL13</t>
  </si>
  <si>
    <t>AV231ANS08</t>
  </si>
  <si>
    <t>AV231ANS13</t>
  </si>
  <si>
    <t>AV151FAL</t>
  </si>
  <si>
    <t>AV131FAL</t>
  </si>
  <si>
    <t>AV151ECR</t>
  </si>
  <si>
    <t>AV151DCR</t>
  </si>
  <si>
    <t>A55510CR</t>
  </si>
  <si>
    <t>A55510NE</t>
  </si>
  <si>
    <t>A1849ACR</t>
  </si>
  <si>
    <t>A1849ANE</t>
  </si>
  <si>
    <t>A1849AWM</t>
  </si>
  <si>
    <t>A1851AWM</t>
  </si>
  <si>
    <t>A18510CR</t>
  </si>
  <si>
    <t>A18510NE</t>
  </si>
  <si>
    <t>A18510WM</t>
  </si>
  <si>
    <t>A18310CR</t>
  </si>
  <si>
    <t>A18310NE</t>
  </si>
  <si>
    <t>A18310WM</t>
  </si>
  <si>
    <t>A46510CR</t>
  </si>
  <si>
    <t xml:space="preserve">A32500BZ           </t>
  </si>
  <si>
    <t>A32500DR</t>
  </si>
  <si>
    <t>A1351ACR</t>
  </si>
  <si>
    <t>A1051BCR</t>
  </si>
  <si>
    <t>A1051BNE</t>
  </si>
  <si>
    <t>A1051BNS</t>
  </si>
  <si>
    <t>A0451HCR</t>
  </si>
  <si>
    <t>A0451HCR007</t>
  </si>
  <si>
    <t>A04500CR</t>
  </si>
  <si>
    <t>A04500CR007</t>
  </si>
  <si>
    <t>A04510CR</t>
  </si>
  <si>
    <t>A04510CR007</t>
  </si>
  <si>
    <t>A0453HCR</t>
  </si>
  <si>
    <t>AV0330CR</t>
  </si>
  <si>
    <t>AV131ECR</t>
  </si>
  <si>
    <t>AV131DCR</t>
  </si>
  <si>
    <t>A1331ACR</t>
  </si>
  <si>
    <t>A1031BCR</t>
  </si>
  <si>
    <t>A1031BNS</t>
  </si>
  <si>
    <t>A1031BNE</t>
  </si>
  <si>
    <t>AV031ACR</t>
  </si>
  <si>
    <t>A0449HCR</t>
  </si>
  <si>
    <t>A0449HCR007</t>
  </si>
  <si>
    <t>A04490CR</t>
  </si>
  <si>
    <t>A04490CR007</t>
  </si>
  <si>
    <t>AV032ACR</t>
  </si>
  <si>
    <t>AV0320CR</t>
  </si>
  <si>
    <t>AV033ACR</t>
  </si>
  <si>
    <t>AV033BCR</t>
  </si>
  <si>
    <t>A05410CR</t>
  </si>
  <si>
    <t>AV114BNE</t>
  </si>
  <si>
    <t>A2018ACR</t>
  </si>
  <si>
    <t>A2018ANC</t>
  </si>
  <si>
    <t>A2018AWY</t>
  </si>
  <si>
    <t>A2018AAC</t>
  </si>
  <si>
    <t>A2018BCR</t>
  </si>
  <si>
    <t>A2018BNC</t>
  </si>
  <si>
    <t>A2018BWY</t>
  </si>
  <si>
    <t>A2018BAC</t>
  </si>
  <si>
    <t>A2018CCR</t>
  </si>
  <si>
    <t>A2018CNC</t>
  </si>
  <si>
    <t>A2018CWY</t>
  </si>
  <si>
    <t>A2018CAC</t>
  </si>
  <si>
    <t>A2018DCR</t>
  </si>
  <si>
    <t>A2018DNC</t>
  </si>
  <si>
    <t>A2018DWY</t>
  </si>
  <si>
    <t>A2018DAC</t>
  </si>
  <si>
    <t>A20150CR</t>
  </si>
  <si>
    <t>A20150NC</t>
  </si>
  <si>
    <t>A20150WY</t>
  </si>
  <si>
    <t>A20150AC</t>
  </si>
  <si>
    <t>A20160CR</t>
  </si>
  <si>
    <t>A20160NC</t>
  </si>
  <si>
    <t>A20160WY</t>
  </si>
  <si>
    <t>A20160AC</t>
  </si>
  <si>
    <t>A2020ACR</t>
  </si>
  <si>
    <t>A2020ANE</t>
  </si>
  <si>
    <t>A2020AWM</t>
  </si>
  <si>
    <t>A2020AAC</t>
  </si>
  <si>
    <t>A2020BCR</t>
  </si>
  <si>
    <t>A2020BNE</t>
  </si>
  <si>
    <t>A2020BWM</t>
  </si>
  <si>
    <t>A2020BAC</t>
  </si>
  <si>
    <t>A2025ACR</t>
  </si>
  <si>
    <t>A2025ANC</t>
  </si>
  <si>
    <t>A2025AWY</t>
  </si>
  <si>
    <t>A2025AAC</t>
  </si>
  <si>
    <t>A2025BCR</t>
  </si>
  <si>
    <t>A2025BNC</t>
  </si>
  <si>
    <t>A2025BWY</t>
  </si>
  <si>
    <t>A2025BAC</t>
  </si>
  <si>
    <t>A20260CR</t>
  </si>
  <si>
    <t>A20260NC</t>
  </si>
  <si>
    <t>A20260WY</t>
  </si>
  <si>
    <t>A20260AC</t>
  </si>
  <si>
    <t>A2028ACR</t>
  </si>
  <si>
    <t>A2028ANC</t>
  </si>
  <si>
    <t>A2028AWY</t>
  </si>
  <si>
    <t>A2028AAC</t>
  </si>
  <si>
    <t xml:space="preserve">A2010NCR + R46110 </t>
  </si>
  <si>
    <t>A2010NNE + R46110</t>
  </si>
  <si>
    <t>A2010NWM + R46110</t>
  </si>
  <si>
    <t>A2010NAC + R46110</t>
  </si>
  <si>
    <t xml:space="preserve">A2010NCR + R00100007 </t>
  </si>
  <si>
    <t>A2010NNE +R00100007</t>
  </si>
  <si>
    <t>A2010NWM +R00100007</t>
  </si>
  <si>
    <t>A2010NAC + R00100007</t>
  </si>
  <si>
    <t>A2010NNE +A2012A NE 21</t>
  </si>
  <si>
    <t>A2010NWM +A2012A WM 21</t>
  </si>
  <si>
    <t>A2010NAC + A2012A AC 21</t>
  </si>
  <si>
    <t>A20020CR21</t>
  </si>
  <si>
    <t>A20020NE21</t>
  </si>
  <si>
    <t>A20020WM21</t>
  </si>
  <si>
    <t>A20020AC21</t>
  </si>
  <si>
    <t>A20010CR21</t>
  </si>
  <si>
    <t>A20010NE21</t>
  </si>
  <si>
    <t>A20010WM21</t>
  </si>
  <si>
    <t>A20010AC21</t>
  </si>
  <si>
    <t>A20060CR21</t>
  </si>
  <si>
    <t>A20060NE21</t>
  </si>
  <si>
    <t>A20060WM21</t>
  </si>
  <si>
    <t>A20060AC21</t>
  </si>
  <si>
    <t>A13010NE</t>
  </si>
  <si>
    <t>AV014BCR</t>
  </si>
  <si>
    <t>AV014BNE</t>
  </si>
  <si>
    <t>AV014BAC</t>
  </si>
  <si>
    <t>AV114AWM</t>
  </si>
  <si>
    <t>AV114AAC</t>
  </si>
  <si>
    <t>A2490ACR</t>
  </si>
  <si>
    <t>A2490ANE</t>
  </si>
  <si>
    <t>A2490AWM</t>
  </si>
  <si>
    <t>A2490AAC</t>
  </si>
  <si>
    <t xml:space="preserve"> A2490ADR</t>
  </si>
  <si>
    <t>A2490BCR</t>
  </si>
  <si>
    <t>A2490BNE</t>
  </si>
  <si>
    <t>A2490BWM</t>
  </si>
  <si>
    <t>A2490BAC</t>
  </si>
  <si>
    <t xml:space="preserve"> A2490BDR</t>
  </si>
  <si>
    <t>A2490CCR</t>
  </si>
  <si>
    <t>A2490CNE</t>
  </si>
  <si>
    <t>A2490CWM</t>
  </si>
  <si>
    <t>A2490CAC</t>
  </si>
  <si>
    <t xml:space="preserve"> A2490CDR</t>
  </si>
  <si>
    <t>A2490DCR</t>
  </si>
  <si>
    <t>A2490DNE</t>
  </si>
  <si>
    <t>A2490DWM</t>
  </si>
  <si>
    <t>A2490DAC</t>
  </si>
  <si>
    <t xml:space="preserve"> A2490DDR</t>
  </si>
  <si>
    <t>A2491CCR</t>
  </si>
  <si>
    <t>A2491CNE</t>
  </si>
  <si>
    <t>A2491CWM</t>
  </si>
  <si>
    <t>A2491CAC</t>
  </si>
  <si>
    <t xml:space="preserve"> A2491CDR</t>
  </si>
  <si>
    <t>A2415ACR</t>
  </si>
  <si>
    <t>A2415ANE</t>
  </si>
  <si>
    <t>A2415AWM</t>
  </si>
  <si>
    <t>A2415AAC</t>
  </si>
  <si>
    <t xml:space="preserve"> A2415ADR</t>
  </si>
  <si>
    <t>A2415BCR</t>
  </si>
  <si>
    <t>A2415BNE</t>
  </si>
  <si>
    <t>A2415BWM</t>
  </si>
  <si>
    <t>A2415BAC</t>
  </si>
  <si>
    <t xml:space="preserve"> A2415BDR</t>
  </si>
  <si>
    <t>A2416ACR</t>
  </si>
  <si>
    <t>A2416ANE</t>
  </si>
  <si>
    <t>A2416AWM</t>
  </si>
  <si>
    <t>A2416AAC</t>
  </si>
  <si>
    <t xml:space="preserve"> A2416ADR</t>
  </si>
  <si>
    <t>AV120ACR</t>
  </si>
  <si>
    <t>AV120ANE</t>
  </si>
  <si>
    <t>AV120AWM</t>
  </si>
  <si>
    <t>AV120BCR</t>
  </si>
  <si>
    <t>AV120BNE</t>
  </si>
  <si>
    <t>AV120BWM</t>
  </si>
  <si>
    <t>AV120BAC</t>
  </si>
  <si>
    <t xml:space="preserve"> AV120BDR</t>
  </si>
  <si>
    <t>AV120CCR</t>
  </si>
  <si>
    <t>AV120CNE</t>
  </si>
  <si>
    <t>AV120CWM</t>
  </si>
  <si>
    <t>AV120CAC</t>
  </si>
  <si>
    <t xml:space="preserve"> AV120CDR</t>
  </si>
  <si>
    <t>AV120DCR</t>
  </si>
  <si>
    <t>AV120DNE</t>
  </si>
  <si>
    <t>AV120DWM</t>
  </si>
  <si>
    <t>AV120DAC</t>
  </si>
  <si>
    <t xml:space="preserve"> AV120DDR</t>
  </si>
  <si>
    <t>A24110CR03</t>
  </si>
  <si>
    <t>A24110NE03</t>
  </si>
  <si>
    <t>A24110WM03</t>
  </si>
  <si>
    <t>A24110AC03</t>
  </si>
  <si>
    <t xml:space="preserve"> A24110DR03</t>
  </si>
  <si>
    <t>A2410ACR03</t>
  </si>
  <si>
    <t>A2410ANE03</t>
  </si>
  <si>
    <t>A2410AWM03</t>
  </si>
  <si>
    <t>A2410AAC03</t>
  </si>
  <si>
    <t xml:space="preserve"> A2410ADR03</t>
  </si>
  <si>
    <t>A24120CR03</t>
  </si>
  <si>
    <t>A24120NE03</t>
  </si>
  <si>
    <t>A24120WM03</t>
  </si>
  <si>
    <t>A24120AC03</t>
  </si>
  <si>
    <t xml:space="preserve"> A24120DR03</t>
  </si>
  <si>
    <t>A24250CR</t>
  </si>
  <si>
    <t>A24250NE</t>
  </si>
  <si>
    <t>A24250WM</t>
  </si>
  <si>
    <t xml:space="preserve">A24250AC </t>
  </si>
  <si>
    <t xml:space="preserve"> A24250DR </t>
  </si>
  <si>
    <t>A24260CR</t>
  </si>
  <si>
    <t>A24260NE</t>
  </si>
  <si>
    <t>A24260WM</t>
  </si>
  <si>
    <t xml:space="preserve">A24260AC </t>
  </si>
  <si>
    <t xml:space="preserve">A24260CG          A24260CF </t>
  </si>
  <si>
    <t xml:space="preserve"> A24260DR </t>
  </si>
  <si>
    <t>A24280CR</t>
  </si>
  <si>
    <t>A24280NE</t>
  </si>
  <si>
    <t>A24280WM</t>
  </si>
  <si>
    <t xml:space="preserve">A24280AC </t>
  </si>
  <si>
    <t xml:space="preserve"> A24280DR </t>
  </si>
  <si>
    <t>A24680NE</t>
  </si>
  <si>
    <t>A24680WM</t>
  </si>
  <si>
    <t>A24680AC</t>
  </si>
  <si>
    <t xml:space="preserve"> A24680DR</t>
  </si>
  <si>
    <t>A1818ACR</t>
  </si>
  <si>
    <t>A1818ANE</t>
  </si>
  <si>
    <t>A1818AWM</t>
  </si>
  <si>
    <t>A1818BCR</t>
  </si>
  <si>
    <t>A1818BNE</t>
  </si>
  <si>
    <t>A1818BWM</t>
  </si>
  <si>
    <t>A1818CCR</t>
  </si>
  <si>
    <t>A1818CNE</t>
  </si>
  <si>
    <t>A1818CWM</t>
  </si>
  <si>
    <t>A1818DCR</t>
  </si>
  <si>
    <t>A1818DNE</t>
  </si>
  <si>
    <t>A1818DWM</t>
  </si>
  <si>
    <t>A1819BCR</t>
  </si>
  <si>
    <t>A1819BNE</t>
  </si>
  <si>
    <t>A1819BWM</t>
  </si>
  <si>
    <t>A1819CCR</t>
  </si>
  <si>
    <t>A1819CNE</t>
  </si>
  <si>
    <t>A1819CWM</t>
  </si>
  <si>
    <t>A18680CR</t>
  </si>
  <si>
    <t>A18680NE</t>
  </si>
  <si>
    <t>A18680WM</t>
  </si>
  <si>
    <t>A18150CR</t>
  </si>
  <si>
    <t>A18150NE</t>
  </si>
  <si>
    <t>A18150WM</t>
  </si>
  <si>
    <t>A1815BCR</t>
  </si>
  <si>
    <t>A1815BNE</t>
  </si>
  <si>
    <t>A1815BWM</t>
  </si>
  <si>
    <t>A18160CR</t>
  </si>
  <si>
    <t>A18160NE</t>
  </si>
  <si>
    <t>A18160WM</t>
  </si>
  <si>
    <t>A1820ACR</t>
  </si>
  <si>
    <t>A1820ANE</t>
  </si>
  <si>
    <t>A1820AWM</t>
  </si>
  <si>
    <t>A1820BCR</t>
  </si>
  <si>
    <t>A1820BNE</t>
  </si>
  <si>
    <t>A1820BWM</t>
  </si>
  <si>
    <t>A1820CCR</t>
  </si>
  <si>
    <t>A1820CNE</t>
  </si>
  <si>
    <t>A1820CWM</t>
  </si>
  <si>
    <t>A18110CR21</t>
  </si>
  <si>
    <t>A18110NE21</t>
  </si>
  <si>
    <t>A18110WM21</t>
  </si>
  <si>
    <t>A1811ZCR21</t>
  </si>
  <si>
    <t>A1811ZNE21</t>
  </si>
  <si>
    <t>A1811ZWM21</t>
  </si>
  <si>
    <t>A18100CR21</t>
  </si>
  <si>
    <t>A18100NE21</t>
  </si>
  <si>
    <t>A18100WM21</t>
  </si>
  <si>
    <t>A1810ZCR21</t>
  </si>
  <si>
    <t>A1810ZNE21</t>
  </si>
  <si>
    <t>A1810ZWM21</t>
  </si>
  <si>
    <t>A18120CR21</t>
  </si>
  <si>
    <t>A18120NE21</t>
  </si>
  <si>
    <t>A18120WM21</t>
  </si>
  <si>
    <t>A18670CR21</t>
  </si>
  <si>
    <t>A18670NE21</t>
  </si>
  <si>
    <t>A18670WM21</t>
  </si>
  <si>
    <t>A1812ZCR21</t>
  </si>
  <si>
    <t>A1812ZNE21</t>
  </si>
  <si>
    <t>A1812ZWM21</t>
  </si>
  <si>
    <t>A1810FCR21</t>
  </si>
  <si>
    <t>A1810FNE21</t>
  </si>
  <si>
    <t>A1810FWM21</t>
  </si>
  <si>
    <t>A1810DCR21</t>
  </si>
  <si>
    <t>A1810DNE21</t>
  </si>
  <si>
    <t>A1810DWM21</t>
  </si>
  <si>
    <t>A1825ACR</t>
  </si>
  <si>
    <t>A1825ANE</t>
  </si>
  <si>
    <t>A1825AWM</t>
  </si>
  <si>
    <t>A18250CR</t>
  </si>
  <si>
    <t>A18250NE</t>
  </si>
  <si>
    <t>A18250WM</t>
  </si>
  <si>
    <t>A1825BCR</t>
  </si>
  <si>
    <t>A1825BNE</t>
  </si>
  <si>
    <t>A1825BWM</t>
  </si>
  <si>
    <t>A18280CR</t>
  </si>
  <si>
    <t>A18280NE</t>
  </si>
  <si>
    <t>A18280WM</t>
  </si>
  <si>
    <t>A18260CR</t>
  </si>
  <si>
    <t>A18260NE</t>
  </si>
  <si>
    <t>A18260WM</t>
  </si>
  <si>
    <t>A1826ACR</t>
  </si>
  <si>
    <t>A1826ANE</t>
  </si>
  <si>
    <t>A1826AWM</t>
  </si>
  <si>
    <t>A18140CR21</t>
  </si>
  <si>
    <t>A18140NE21</t>
  </si>
  <si>
    <t>A18140WM21</t>
  </si>
  <si>
    <t>A18090CR21</t>
  </si>
  <si>
    <t>A18090NE21</t>
  </si>
  <si>
    <t>A18090WM21</t>
  </si>
  <si>
    <t>A33950CR</t>
  </si>
  <si>
    <t>A33950NE</t>
  </si>
  <si>
    <t>A3395BCR</t>
  </si>
  <si>
    <t>A3395BNE</t>
  </si>
  <si>
    <t>A3395CCR</t>
  </si>
  <si>
    <t>A3395CNE</t>
  </si>
  <si>
    <t>A8818BCR</t>
  </si>
  <si>
    <t>A8818CCR</t>
  </si>
  <si>
    <t>A8818DCR</t>
  </si>
  <si>
    <t>A88680CR</t>
  </si>
  <si>
    <t>A8820ACR</t>
  </si>
  <si>
    <t>A88110CR21</t>
  </si>
  <si>
    <t>A88100CR21</t>
  </si>
  <si>
    <t>A88120CR21</t>
  </si>
  <si>
    <t>A88670CR21</t>
  </si>
  <si>
    <t>A88510CR</t>
  </si>
  <si>
    <t>A3618ECR</t>
  </si>
  <si>
    <t>A3618BCR</t>
  </si>
  <si>
    <t>A3618CCR</t>
  </si>
  <si>
    <t>A3618DCR</t>
  </si>
  <si>
    <t>A3619CCR</t>
  </si>
  <si>
    <t>A3618ACR</t>
  </si>
  <si>
    <t>A36150CR</t>
  </si>
  <si>
    <t>A36160CR</t>
  </si>
  <si>
    <t>A3620ACR</t>
  </si>
  <si>
    <t>A3620BCR</t>
  </si>
  <si>
    <t>A36110CR21</t>
  </si>
  <si>
    <t>A36100CR21</t>
  </si>
  <si>
    <t>A8825ACR</t>
  </si>
  <si>
    <t>A88250CR</t>
  </si>
  <si>
    <t>A36120CR21</t>
  </si>
  <si>
    <t>A36250CR</t>
  </si>
  <si>
    <t>A3625BCR</t>
  </si>
  <si>
    <t>A36260CR</t>
  </si>
  <si>
    <t>A36140CR21</t>
  </si>
  <si>
    <t>A36950CR</t>
  </si>
  <si>
    <t xml:space="preserve">A36920CR </t>
  </si>
  <si>
    <t>A36090CR26</t>
  </si>
  <si>
    <t xml:space="preserve">NE - черный матовый  </t>
  </si>
  <si>
    <t>AC -брашированный никель                                  WM - белый матовый</t>
  </si>
  <si>
    <t>AV114A AC                                  AV114A WM</t>
  </si>
  <si>
    <t>AISI 304 - нерж.сталь</t>
  </si>
  <si>
    <t>NE - черный матовый  WM - белый матовый</t>
  </si>
  <si>
    <t xml:space="preserve">A88510 NE                                     A88510 WM </t>
  </si>
  <si>
    <t>Брашированная нержавеющая сталь</t>
  </si>
  <si>
    <t xml:space="preserve">A88250 NE                                     A88250 WM </t>
  </si>
  <si>
    <t xml:space="preserve">Держатель рулона левый </t>
  </si>
  <si>
    <t xml:space="preserve">A8825A NE                                     A8825A WM </t>
  </si>
  <si>
    <t xml:space="preserve">A8820A NE                                     A8820A WM </t>
  </si>
  <si>
    <t>полотенцедержатель двойной  60см</t>
  </si>
  <si>
    <t xml:space="preserve">A88680 NE                                     A88680 WM </t>
  </si>
  <si>
    <t>полотенцедержатель  80см</t>
  </si>
  <si>
    <t xml:space="preserve">A8818D NE                                     A8818D WM </t>
  </si>
  <si>
    <t>A8818D CR</t>
  </si>
  <si>
    <t>полотенцедержатель  60см</t>
  </si>
  <si>
    <t xml:space="preserve">A8818C NE                                     A8818C WM </t>
  </si>
  <si>
    <t>A8818C NS</t>
  </si>
  <si>
    <t>полотенцедержатель  40см</t>
  </si>
  <si>
    <t xml:space="preserve">A8818B NE                                     A8818B WM </t>
  </si>
  <si>
    <t>модуль туалетной щетки для вставки в рейлинг, съемная нижняя часть</t>
  </si>
  <si>
    <t xml:space="preserve">A8814M NE                                     A8814M WM </t>
  </si>
  <si>
    <t xml:space="preserve">модуль корзины 200мм для мусора для вставки в рейлинг </t>
  </si>
  <si>
    <t xml:space="preserve">A8801M NE                                     A8801M WM </t>
  </si>
  <si>
    <t xml:space="preserve">модуль держателя рулона 200мм для вставки в рейлинг </t>
  </si>
  <si>
    <t>AISI 304 - нерж.сталь/HPL накладка</t>
  </si>
  <si>
    <t>A8826N NE+HPL  -левый     A8826M NE+HPL  -правый                  A8826N WM+HPL  -левый     A8826M WM+HPL  -правый</t>
  </si>
  <si>
    <t>A8826N NS+HPL - левый   A8826M NS+HPL - правый</t>
  </si>
  <si>
    <t>A8826N NE -левый               A8826M NE -правый                      A8826N WM - левый    A8826M WM - правый</t>
  </si>
  <si>
    <t>на фото правый</t>
  </si>
  <si>
    <t>A8826N NS  - левый           A8826N NS  - правый</t>
  </si>
  <si>
    <t>по запросу</t>
  </si>
  <si>
    <t xml:space="preserve">модуль полочки 400мм для вставки в рейлинг </t>
  </si>
  <si>
    <t xml:space="preserve">A8809R NE+HPL                      A8809R WM+HPL </t>
  </si>
  <si>
    <t xml:space="preserve">A8809R NE                              A8809R WM </t>
  </si>
  <si>
    <t xml:space="preserve">модуль полочки 200мм для вставки в рейлинг </t>
  </si>
  <si>
    <t xml:space="preserve">A8809M NE+HPL                      A8809M WM+HPL </t>
  </si>
  <si>
    <t xml:space="preserve">A8809M NE                                 A8809M WM </t>
  </si>
  <si>
    <t xml:space="preserve">модуль корзинки 400мм для вставки в рейлинг </t>
  </si>
  <si>
    <t xml:space="preserve">A8809S NE+HPL                      A8809S WM+HPL </t>
  </si>
  <si>
    <t xml:space="preserve">A8809S NE                                     A8809S WM </t>
  </si>
  <si>
    <t xml:space="preserve">модуль корзинки 200мм для вставки в рейлинг </t>
  </si>
  <si>
    <t xml:space="preserve">A8809N NE+HPL                      A8809N WM+HPL </t>
  </si>
  <si>
    <t xml:space="preserve">A8809N NE                               A8809N WM </t>
  </si>
  <si>
    <t xml:space="preserve">ТАБЛИЦА АРТИКУЛА ЦВЕТА (ПОСЛЕ НАИМЕНОВАНИЯ) ПРИ СОЧЕТАНИЯХ NS+HPL , NE+HPL  , WM+ HPL </t>
  </si>
  <si>
    <t xml:space="preserve">модуль гигенических пакетов для вставки в рейлинг </t>
  </si>
  <si>
    <t xml:space="preserve">A8842M NE                              A8842M WM </t>
  </si>
  <si>
    <t xml:space="preserve">модуль полочки с водосгоном для вставки в рейлинг </t>
  </si>
  <si>
    <t xml:space="preserve">A8851M NE                                A8851M WM </t>
  </si>
  <si>
    <t xml:space="preserve">модуль корзинки с водосгоном для вставки в рейлинг </t>
  </si>
  <si>
    <t xml:space="preserve">A8851N NE                               A8851N WM </t>
  </si>
  <si>
    <t xml:space="preserve">A8851N NS </t>
  </si>
  <si>
    <t xml:space="preserve">модуль стакана под щетки для вставки в рейлинг </t>
  </si>
  <si>
    <t>AISI 304 - нерж.сталь/матовое стекло</t>
  </si>
  <si>
    <t>A8810M NE 21                      A8810M WM 21</t>
  </si>
  <si>
    <t xml:space="preserve">модуль дозатора жидкого мыла/геля для вставки в рейлинг </t>
  </si>
  <si>
    <t>A8867M NE 21                      A8867M WM 21</t>
  </si>
  <si>
    <t xml:space="preserve">модуль дозатора жидкого мыла для вставки в рейлинг </t>
  </si>
  <si>
    <t>A8812M NE 21                      A8812M WM 21</t>
  </si>
  <si>
    <t xml:space="preserve">модуль полотенцедержателя 800мм для вставки в рейлинг </t>
  </si>
  <si>
    <t>A8818S NE                                   A8818S WM</t>
  </si>
  <si>
    <t xml:space="preserve">модуль полотенцедержателя 600мм для вставки в рейлинг </t>
  </si>
  <si>
    <t>A8818R NE                           A8818R WM</t>
  </si>
  <si>
    <t xml:space="preserve">модуль полотенцедержателя 400мм для вставки в рейлинг </t>
  </si>
  <si>
    <t>A8818N NE                           A8818N WM</t>
  </si>
  <si>
    <t xml:space="preserve">модуль полотенцедержателя 300мм для вставки в рейлинг </t>
  </si>
  <si>
    <t>A8818M NE                           A8818M WM</t>
  </si>
  <si>
    <t>рейлинг 1600мм, LED подсветка</t>
  </si>
  <si>
    <t>A8883L NE                                    A8883L WM</t>
  </si>
  <si>
    <t>рейлинг 1400мм, LED подсветка</t>
  </si>
  <si>
    <t>A8883K NE                           A8883K WM</t>
  </si>
  <si>
    <t>рейлинг 1200мм, LED подсветка</t>
  </si>
  <si>
    <t>A8883J NE                                    A8883J WM</t>
  </si>
  <si>
    <t>рейлинг 1000мм, LED подсветка</t>
  </si>
  <si>
    <t>A8883I NE                                    A8883I WM</t>
  </si>
  <si>
    <t>рейлинг 800мм, LED подсветка</t>
  </si>
  <si>
    <t>A8883H NE                           A8883H WM</t>
  </si>
  <si>
    <t>рейлинг 600мм, LED подсветка</t>
  </si>
  <si>
    <t>A8883G NE                           A8883G WM</t>
  </si>
  <si>
    <t>рейлинг 1000мм</t>
  </si>
  <si>
    <t>A8883F NE                                  A8883F WM</t>
  </si>
  <si>
    <t>рейлинг 800мм</t>
  </si>
  <si>
    <t>A8883E NE                                   A8883E WM</t>
  </si>
  <si>
    <t>рейлинг 600мм</t>
  </si>
  <si>
    <t>A8883D NE                           A8883D WM</t>
  </si>
  <si>
    <t>рейлинг 400мм</t>
  </si>
  <si>
    <t>A8883C NE                           A8883C WM</t>
  </si>
  <si>
    <t>рейлинг 300мм</t>
  </si>
  <si>
    <t>A8883B NE                           A8883B WM</t>
  </si>
  <si>
    <t>рейлинг 200мм</t>
  </si>
  <si>
    <t>A8883ANS</t>
  </si>
  <si>
    <t>A8883BNS</t>
  </si>
  <si>
    <t>A8883CNS</t>
  </si>
  <si>
    <t>A8883DNS</t>
  </si>
  <si>
    <t>A8883ENS</t>
  </si>
  <si>
    <t>A8883FNS</t>
  </si>
  <si>
    <t>A8883GNS</t>
  </si>
  <si>
    <t>A8883HNS</t>
  </si>
  <si>
    <t>A8883INS</t>
  </si>
  <si>
    <t>A8883JNS</t>
  </si>
  <si>
    <t>A8883KNS</t>
  </si>
  <si>
    <t>A8883LNS</t>
  </si>
  <si>
    <t>A8818MNS</t>
  </si>
  <si>
    <t>A8818NNS</t>
  </si>
  <si>
    <t>A8818RNS</t>
  </si>
  <si>
    <t>A8818SNS</t>
  </si>
  <si>
    <t>A8812MNS21</t>
  </si>
  <si>
    <t>A8867MNS21</t>
  </si>
  <si>
    <t>A8810MNS21</t>
  </si>
  <si>
    <t xml:space="preserve">A8851MNS </t>
  </si>
  <si>
    <t xml:space="preserve">A8842MNS </t>
  </si>
  <si>
    <t xml:space="preserve">A8809NNS </t>
  </si>
  <si>
    <t>A8809NNS+HPL</t>
  </si>
  <si>
    <t xml:space="preserve">A8809SNS </t>
  </si>
  <si>
    <t>A8809SNS+HPL</t>
  </si>
  <si>
    <t xml:space="preserve">A8809MNS </t>
  </si>
  <si>
    <t>A8809MNS+HPL</t>
  </si>
  <si>
    <t xml:space="preserve">A8809RNS </t>
  </si>
  <si>
    <t>A8809RNS+HPL</t>
  </si>
  <si>
    <t xml:space="preserve">A8801MNS </t>
  </si>
  <si>
    <t xml:space="preserve">A8814MNS </t>
  </si>
  <si>
    <t>A8818BNS</t>
  </si>
  <si>
    <t>A88680NS</t>
  </si>
  <si>
    <t>A8820ANS</t>
  </si>
  <si>
    <t>A8825ANS</t>
  </si>
  <si>
    <t>A88250NS</t>
  </si>
  <si>
    <t>A88510NS</t>
  </si>
  <si>
    <t>A8883ANE                                               A8883AWM</t>
  </si>
  <si>
    <t>A2010NCR + R46110</t>
  </si>
  <si>
    <t xml:space="preserve">A2010NCR + A2012ACR21 </t>
  </si>
  <si>
    <t>A88110CR 21</t>
  </si>
  <si>
    <t>A88100CR 21</t>
  </si>
  <si>
    <t>A88120CR 21</t>
  </si>
  <si>
    <t>A24110NE 03</t>
  </si>
  <si>
    <t>A2410ANE 03</t>
  </si>
  <si>
    <t xml:space="preserve">AV014B NE  </t>
  </si>
  <si>
    <t>A18110CR 21</t>
  </si>
  <si>
    <t>A18100CR 21</t>
  </si>
  <si>
    <t>A18140CR 21</t>
  </si>
  <si>
    <t xml:space="preserve">AV014BNE  </t>
  </si>
  <si>
    <t>A36110CR 21</t>
  </si>
  <si>
    <t>A36100CR 21</t>
  </si>
  <si>
    <t>A36140CR 21</t>
  </si>
  <si>
    <t>A24110CR 03</t>
  </si>
  <si>
    <t>A2410ACR 03</t>
  </si>
  <si>
    <t>A36120CR 21</t>
  </si>
  <si>
    <t>A18120CR 21</t>
  </si>
  <si>
    <t>A18110NE 21</t>
  </si>
  <si>
    <t>A18100NE 21</t>
  </si>
  <si>
    <t>A18120NE 21</t>
  </si>
  <si>
    <t>A18140NE 21</t>
  </si>
  <si>
    <t>A24120CR 03</t>
  </si>
  <si>
    <t>A24120NE 03</t>
  </si>
  <si>
    <t xml:space="preserve">A2010NCR + A2012ACR 21 </t>
  </si>
  <si>
    <t>A2010NNE +A2012ANE 21</t>
  </si>
  <si>
    <t xml:space="preserve">AV014BNE </t>
  </si>
  <si>
    <t>A2010NCR + R00100007</t>
  </si>
  <si>
    <t>A2010NNE + R00100007</t>
  </si>
  <si>
    <t>A2010NNE + A2012ANE21</t>
  </si>
  <si>
    <t>A2010NCR + A2012ACR21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</si>
</sst>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31">
    <xf numFmtId="0" fontId="0" fillId="0" borderId="0" xfId="0"/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/>
    <xf numFmtId="0" fontId="0" fillId="0" borderId="1" xfId="0" applyBorder="1"/>
    <xf numFmtId="49" fontId="11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11" fillId="0" borderId="1" xfId="0" applyNumberFormat="1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/>
    <xf numFmtId="49" fontId="11" fillId="0" borderId="2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3" xfId="0" applyNumberFormat="1" applyFont="1" applyBorder="1" applyAlignment="1"/>
    <xf numFmtId="49" fontId="11" fillId="0" borderId="4" xfId="0" applyNumberFormat="1" applyFont="1" applyBorder="1" applyAlignment="1"/>
    <xf numFmtId="49" fontId="10" fillId="0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12" fillId="0" borderId="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0" fillId="0" borderId="4" xfId="0" applyBorder="1" applyAlignment="1"/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2" fontId="0" fillId="0" borderId="0" xfId="0" applyNumberFormat="1" applyAlignment="1">
      <alignment vertical="center"/>
    </xf>
    <xf numFmtId="0" fontId="0" fillId="2" borderId="1" xfId="0" applyFill="1" applyBorder="1"/>
    <xf numFmtId="0" fontId="0" fillId="3" borderId="0" xfId="0" applyFill="1"/>
    <xf numFmtId="0" fontId="9" fillId="0" borderId="0" xfId="0" applyFont="1" applyFill="1"/>
    <xf numFmtId="0" fontId="0" fillId="0" borderId="0" xfId="0" applyAlignment="1">
      <alignment wrapText="1"/>
    </xf>
    <xf numFmtId="0" fontId="0" fillId="3" borderId="1" xfId="0" applyFill="1" applyBorder="1"/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/>
    <xf numFmtId="49" fontId="13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49" fontId="15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/>
    <xf numFmtId="0" fontId="0" fillId="4" borderId="0" xfId="0" applyFill="1"/>
    <xf numFmtId="0" fontId="0" fillId="0" borderId="0" xfId="0" applyFill="1"/>
    <xf numFmtId="49" fontId="11" fillId="0" borderId="3" xfId="0" applyNumberFormat="1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Fill="1" applyBorder="1" applyAlignment="1">
      <alignment horizontal="left" vertical="center"/>
    </xf>
    <xf numFmtId="0" fontId="0" fillId="0" borderId="5" xfId="0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49" fontId="17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49" fontId="11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Alignment="1">
      <alignment vertical="center"/>
    </xf>
    <xf numFmtId="43" fontId="8" fillId="0" borderId="0" xfId="1" applyFont="1"/>
    <xf numFmtId="43" fontId="8" fillId="0" borderId="0" xfId="1" applyNumberFormat="1" applyFont="1"/>
    <xf numFmtId="43" fontId="11" fillId="0" borderId="1" xfId="1" applyFont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43" fontId="0" fillId="0" borderId="1" xfId="0" applyNumberFormat="1" applyBorder="1"/>
    <xf numFmtId="43" fontId="8" fillId="0" borderId="1" xfId="1" applyFont="1" applyBorder="1"/>
    <xf numFmtId="43" fontId="11" fillId="0" borderId="1" xfId="1" applyFont="1" applyBorder="1" applyAlignment="1">
      <alignment horizontal="left" vertical="center"/>
    </xf>
    <xf numFmtId="43" fontId="8" fillId="0" borderId="5" xfId="1" applyFont="1" applyBorder="1"/>
    <xf numFmtId="43" fontId="8" fillId="3" borderId="0" xfId="1" applyFont="1" applyFill="1"/>
    <xf numFmtId="43" fontId="8" fillId="0" borderId="0" xfId="1" applyFont="1" applyBorder="1"/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43" fontId="8" fillId="0" borderId="0" xfId="1" applyFont="1" applyAlignment="1">
      <alignment vertical="center"/>
    </xf>
    <xf numFmtId="164" fontId="10" fillId="0" borderId="1" xfId="1" applyNumberFormat="1" applyFont="1" applyBorder="1" applyAlignment="1">
      <alignment horizontal="center" vertical="center" wrapText="1"/>
    </xf>
    <xf numFmtId="164" fontId="8" fillId="0" borderId="0" xfId="1" applyNumberFormat="1" applyFont="1" applyAlignment="1">
      <alignment vertical="center"/>
    </xf>
    <xf numFmtId="43" fontId="10" fillId="0" borderId="3" xfId="1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left" vertical="center" wrapText="1"/>
    </xf>
    <xf numFmtId="2" fontId="11" fillId="0" borderId="4" xfId="0" applyNumberFormat="1" applyFont="1" applyBorder="1" applyAlignment="1">
      <alignment horizontal="left" vertical="center" wrapText="1"/>
    </xf>
    <xf numFmtId="2" fontId="11" fillId="0" borderId="5" xfId="0" applyNumberFormat="1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2" fontId="11" fillId="0" borderId="8" xfId="0" applyNumberFormat="1" applyFont="1" applyBorder="1" applyAlignment="1">
      <alignment horizontal="right" vertical="center"/>
    </xf>
    <xf numFmtId="49" fontId="11" fillId="0" borderId="2" xfId="0" applyNumberFormat="1" applyFont="1" applyBorder="1" applyAlignment="1">
      <alignment horizontal="left" vertical="center"/>
    </xf>
    <xf numFmtId="2" fontId="11" fillId="0" borderId="2" xfId="0" applyNumberFormat="1" applyFont="1" applyBorder="1" applyAlignment="1">
      <alignment horizontal="right" vertical="center"/>
    </xf>
    <xf numFmtId="2" fontId="11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2" fontId="11" fillId="0" borderId="2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right" vertical="center"/>
    </xf>
    <xf numFmtId="49" fontId="19" fillId="5" borderId="7" xfId="0" applyNumberFormat="1" applyFont="1" applyFill="1" applyBorder="1" applyAlignment="1">
      <alignment horizontal="right" vertical="center"/>
    </xf>
    <xf numFmtId="49" fontId="19" fillId="5" borderId="8" xfId="0" applyNumberFormat="1" applyFont="1" applyFill="1" applyBorder="1" applyAlignment="1">
      <alignment horizontal="right" vertical="center"/>
    </xf>
    <xf numFmtId="49" fontId="20" fillId="6" borderId="9" xfId="0" applyNumberFormat="1" applyFont="1" applyFill="1" applyBorder="1" applyAlignment="1">
      <alignment horizontal="left" vertical="center" wrapText="1"/>
    </xf>
    <xf numFmtId="49" fontId="20" fillId="6" borderId="10" xfId="0" applyNumberFormat="1" applyFont="1" applyFill="1" applyBorder="1" applyAlignment="1">
      <alignment horizontal="left" vertical="center" wrapText="1"/>
    </xf>
    <xf numFmtId="49" fontId="20" fillId="6" borderId="5" xfId="0" applyNumberFormat="1" applyFont="1" applyFill="1" applyBorder="1" applyAlignment="1">
      <alignment horizontal="left" vertical="center" wrapText="1"/>
    </xf>
    <xf numFmtId="49" fontId="21" fillId="6" borderId="16" xfId="0" applyNumberFormat="1" applyFont="1" applyFill="1" applyBorder="1" applyAlignment="1">
      <alignment horizontal="center" vertical="center" wrapText="1"/>
    </xf>
    <xf numFmtId="49" fontId="21" fillId="6" borderId="15" xfId="0" applyNumberFormat="1" applyFont="1" applyFill="1" applyBorder="1" applyAlignment="1">
      <alignment horizontal="center" vertical="center" wrapText="1"/>
    </xf>
    <xf numFmtId="49" fontId="21" fillId="6" borderId="14" xfId="0" applyNumberFormat="1" applyFont="1" applyFill="1" applyBorder="1" applyAlignment="1">
      <alignment horizontal="center" vertical="center" wrapText="1"/>
    </xf>
    <xf numFmtId="49" fontId="21" fillId="0" borderId="16" xfId="0" applyNumberFormat="1" applyFont="1" applyFill="1" applyBorder="1" applyAlignment="1">
      <alignment horizontal="center" vertical="center" wrapText="1"/>
    </xf>
    <xf numFmtId="49" fontId="21" fillId="0" borderId="15" xfId="0" applyNumberFormat="1" applyFont="1" applyFill="1" applyBorder="1" applyAlignment="1">
      <alignment horizontal="center" vertical="center" wrapText="1"/>
    </xf>
    <xf numFmtId="49" fontId="21" fillId="0" borderId="1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9" fontId="11" fillId="0" borderId="4" xfId="0" applyNumberFormat="1" applyFont="1" applyBorder="1" applyAlignment="1">
      <alignment horizontal="center"/>
    </xf>
    <xf numFmtId="49" fontId="19" fillId="5" borderId="6" xfId="0" applyNumberFormat="1" applyFont="1" applyFill="1" applyBorder="1" applyAlignment="1">
      <alignment horizontal="left" vertical="center"/>
    </xf>
    <xf numFmtId="49" fontId="19" fillId="5" borderId="7" xfId="0" applyNumberFormat="1" applyFont="1" applyFill="1" applyBorder="1" applyAlignment="1">
      <alignment horizontal="left" vertical="center"/>
    </xf>
    <xf numFmtId="49" fontId="19" fillId="5" borderId="8" xfId="0" applyNumberFormat="1" applyFont="1" applyFill="1" applyBorder="1" applyAlignment="1">
      <alignment horizontal="left" vertical="center"/>
    </xf>
    <xf numFmtId="49" fontId="20" fillId="6" borderId="9" xfId="0" applyNumberFormat="1" applyFont="1" applyFill="1" applyBorder="1" applyAlignment="1">
      <alignment horizontal="center" vertical="center" wrapText="1"/>
    </xf>
    <xf numFmtId="49" fontId="20" fillId="6" borderId="10" xfId="0" applyNumberFormat="1" applyFont="1" applyFill="1" applyBorder="1" applyAlignment="1">
      <alignment horizontal="center" vertical="center" wrapText="1"/>
    </xf>
    <xf numFmtId="49" fontId="20" fillId="6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emf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emf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5.png"/><Relationship Id="rId13" Type="http://schemas.openxmlformats.org/officeDocument/2006/relationships/image" Target="../media/image510.emf"/><Relationship Id="rId18" Type="http://schemas.openxmlformats.org/officeDocument/2006/relationships/image" Target="../media/image202.emf"/><Relationship Id="rId3" Type="http://schemas.openxmlformats.org/officeDocument/2006/relationships/image" Target="../media/image502.png"/><Relationship Id="rId21" Type="http://schemas.openxmlformats.org/officeDocument/2006/relationships/image" Target="../media/image516.emf"/><Relationship Id="rId7" Type="http://schemas.openxmlformats.org/officeDocument/2006/relationships/image" Target="../media/image504.emf"/><Relationship Id="rId12" Type="http://schemas.openxmlformats.org/officeDocument/2006/relationships/image" Target="../media/image509.png"/><Relationship Id="rId17" Type="http://schemas.openxmlformats.org/officeDocument/2006/relationships/image" Target="../media/image513.png"/><Relationship Id="rId2" Type="http://schemas.openxmlformats.org/officeDocument/2006/relationships/image" Target="../media/image198.emf"/><Relationship Id="rId16" Type="http://schemas.openxmlformats.org/officeDocument/2006/relationships/image" Target="../media/image512.png"/><Relationship Id="rId20" Type="http://schemas.openxmlformats.org/officeDocument/2006/relationships/image" Target="../media/image515.emf"/><Relationship Id="rId1" Type="http://schemas.openxmlformats.org/officeDocument/2006/relationships/image" Target="../media/image501.png"/><Relationship Id="rId6" Type="http://schemas.openxmlformats.org/officeDocument/2006/relationships/image" Target="../media/image200.emf"/><Relationship Id="rId11" Type="http://schemas.openxmlformats.org/officeDocument/2006/relationships/image" Target="../media/image508.emf"/><Relationship Id="rId24" Type="http://schemas.openxmlformats.org/officeDocument/2006/relationships/image" Target="../media/image205.emf"/><Relationship Id="rId5" Type="http://schemas.openxmlformats.org/officeDocument/2006/relationships/image" Target="../media/image503.png"/><Relationship Id="rId15" Type="http://schemas.openxmlformats.org/officeDocument/2006/relationships/image" Target="../media/image201.emf"/><Relationship Id="rId23" Type="http://schemas.openxmlformats.org/officeDocument/2006/relationships/image" Target="../media/image204.png"/><Relationship Id="rId10" Type="http://schemas.openxmlformats.org/officeDocument/2006/relationships/image" Target="../media/image507.png"/><Relationship Id="rId19" Type="http://schemas.openxmlformats.org/officeDocument/2006/relationships/image" Target="../media/image514.png"/><Relationship Id="rId4" Type="http://schemas.openxmlformats.org/officeDocument/2006/relationships/image" Target="../media/image199.emf"/><Relationship Id="rId9" Type="http://schemas.openxmlformats.org/officeDocument/2006/relationships/image" Target="../media/image506.emf"/><Relationship Id="rId14" Type="http://schemas.openxmlformats.org/officeDocument/2006/relationships/image" Target="../media/image511.png"/><Relationship Id="rId22" Type="http://schemas.openxmlformats.org/officeDocument/2006/relationships/image" Target="../media/image203.emf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29.png"/><Relationship Id="rId18" Type="http://schemas.openxmlformats.org/officeDocument/2006/relationships/image" Target="../media/image534.png"/><Relationship Id="rId26" Type="http://schemas.openxmlformats.org/officeDocument/2006/relationships/image" Target="../media/image542.png"/><Relationship Id="rId39" Type="http://schemas.openxmlformats.org/officeDocument/2006/relationships/image" Target="../media/image555.emf"/><Relationship Id="rId21" Type="http://schemas.openxmlformats.org/officeDocument/2006/relationships/image" Target="../media/image537.png"/><Relationship Id="rId34" Type="http://schemas.openxmlformats.org/officeDocument/2006/relationships/image" Target="../media/image550.png"/><Relationship Id="rId7" Type="http://schemas.openxmlformats.org/officeDocument/2006/relationships/image" Target="../media/image523.png"/><Relationship Id="rId12" Type="http://schemas.openxmlformats.org/officeDocument/2006/relationships/image" Target="../media/image528.png"/><Relationship Id="rId17" Type="http://schemas.openxmlformats.org/officeDocument/2006/relationships/image" Target="../media/image533.png"/><Relationship Id="rId25" Type="http://schemas.openxmlformats.org/officeDocument/2006/relationships/image" Target="../media/image541.png"/><Relationship Id="rId33" Type="http://schemas.openxmlformats.org/officeDocument/2006/relationships/image" Target="../media/image549.png"/><Relationship Id="rId38" Type="http://schemas.openxmlformats.org/officeDocument/2006/relationships/image" Target="../media/image554.emf"/><Relationship Id="rId2" Type="http://schemas.openxmlformats.org/officeDocument/2006/relationships/image" Target="../media/image518.png"/><Relationship Id="rId16" Type="http://schemas.openxmlformats.org/officeDocument/2006/relationships/image" Target="../media/image532.png"/><Relationship Id="rId20" Type="http://schemas.openxmlformats.org/officeDocument/2006/relationships/image" Target="../media/image536.png"/><Relationship Id="rId29" Type="http://schemas.openxmlformats.org/officeDocument/2006/relationships/image" Target="../media/image545.png"/><Relationship Id="rId1" Type="http://schemas.openxmlformats.org/officeDocument/2006/relationships/image" Target="../media/image517.png"/><Relationship Id="rId6" Type="http://schemas.openxmlformats.org/officeDocument/2006/relationships/image" Target="../media/image522.png"/><Relationship Id="rId11" Type="http://schemas.openxmlformats.org/officeDocument/2006/relationships/image" Target="../media/image527.png"/><Relationship Id="rId24" Type="http://schemas.openxmlformats.org/officeDocument/2006/relationships/image" Target="../media/image540.png"/><Relationship Id="rId32" Type="http://schemas.openxmlformats.org/officeDocument/2006/relationships/image" Target="../media/image548.png"/><Relationship Id="rId37" Type="http://schemas.openxmlformats.org/officeDocument/2006/relationships/image" Target="../media/image553.emf"/><Relationship Id="rId5" Type="http://schemas.openxmlformats.org/officeDocument/2006/relationships/image" Target="../media/image521.png"/><Relationship Id="rId15" Type="http://schemas.openxmlformats.org/officeDocument/2006/relationships/image" Target="../media/image531.png"/><Relationship Id="rId23" Type="http://schemas.openxmlformats.org/officeDocument/2006/relationships/image" Target="../media/image539.png"/><Relationship Id="rId28" Type="http://schemas.openxmlformats.org/officeDocument/2006/relationships/image" Target="../media/image544.png"/><Relationship Id="rId36" Type="http://schemas.openxmlformats.org/officeDocument/2006/relationships/image" Target="../media/image552.png"/><Relationship Id="rId10" Type="http://schemas.openxmlformats.org/officeDocument/2006/relationships/image" Target="../media/image526.png"/><Relationship Id="rId19" Type="http://schemas.openxmlformats.org/officeDocument/2006/relationships/image" Target="../media/image535.png"/><Relationship Id="rId31" Type="http://schemas.openxmlformats.org/officeDocument/2006/relationships/image" Target="../media/image547.png"/><Relationship Id="rId4" Type="http://schemas.openxmlformats.org/officeDocument/2006/relationships/image" Target="../media/image520.png"/><Relationship Id="rId9" Type="http://schemas.openxmlformats.org/officeDocument/2006/relationships/image" Target="../media/image525.png"/><Relationship Id="rId14" Type="http://schemas.openxmlformats.org/officeDocument/2006/relationships/image" Target="../media/image530.png"/><Relationship Id="rId22" Type="http://schemas.openxmlformats.org/officeDocument/2006/relationships/image" Target="../media/image538.png"/><Relationship Id="rId27" Type="http://schemas.openxmlformats.org/officeDocument/2006/relationships/image" Target="../media/image543.png"/><Relationship Id="rId30" Type="http://schemas.openxmlformats.org/officeDocument/2006/relationships/image" Target="../media/image546.png"/><Relationship Id="rId35" Type="http://schemas.openxmlformats.org/officeDocument/2006/relationships/image" Target="../media/image551.emf"/><Relationship Id="rId8" Type="http://schemas.openxmlformats.org/officeDocument/2006/relationships/image" Target="../media/image524.png"/><Relationship Id="rId3" Type="http://schemas.openxmlformats.org/officeDocument/2006/relationships/image" Target="../media/image519.png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68.emf"/><Relationship Id="rId18" Type="http://schemas.openxmlformats.org/officeDocument/2006/relationships/image" Target="../media/image573.jpeg"/><Relationship Id="rId26" Type="http://schemas.openxmlformats.org/officeDocument/2006/relationships/image" Target="../media/image581.jpeg"/><Relationship Id="rId3" Type="http://schemas.openxmlformats.org/officeDocument/2006/relationships/image" Target="../media/image558.emf"/><Relationship Id="rId21" Type="http://schemas.openxmlformats.org/officeDocument/2006/relationships/image" Target="../media/image576.emf"/><Relationship Id="rId34" Type="http://schemas.openxmlformats.org/officeDocument/2006/relationships/image" Target="../media/image589.jpeg"/><Relationship Id="rId7" Type="http://schemas.openxmlformats.org/officeDocument/2006/relationships/image" Target="../media/image562.jpeg"/><Relationship Id="rId12" Type="http://schemas.openxmlformats.org/officeDocument/2006/relationships/image" Target="../media/image567.jpeg"/><Relationship Id="rId17" Type="http://schemas.openxmlformats.org/officeDocument/2006/relationships/image" Target="../media/image572.emf"/><Relationship Id="rId25" Type="http://schemas.openxmlformats.org/officeDocument/2006/relationships/image" Target="../media/image580.emf"/><Relationship Id="rId33" Type="http://schemas.openxmlformats.org/officeDocument/2006/relationships/image" Target="../media/image588.emf"/><Relationship Id="rId2" Type="http://schemas.openxmlformats.org/officeDocument/2006/relationships/image" Target="../media/image557.emf"/><Relationship Id="rId16" Type="http://schemas.openxmlformats.org/officeDocument/2006/relationships/image" Target="../media/image571.emf"/><Relationship Id="rId20" Type="http://schemas.openxmlformats.org/officeDocument/2006/relationships/image" Target="../media/image575.jpeg"/><Relationship Id="rId29" Type="http://schemas.openxmlformats.org/officeDocument/2006/relationships/image" Target="../media/image584.emf"/><Relationship Id="rId1" Type="http://schemas.openxmlformats.org/officeDocument/2006/relationships/image" Target="../media/image556.jpeg"/><Relationship Id="rId6" Type="http://schemas.openxmlformats.org/officeDocument/2006/relationships/image" Target="../media/image561.jpeg"/><Relationship Id="rId11" Type="http://schemas.openxmlformats.org/officeDocument/2006/relationships/image" Target="../media/image566.emf"/><Relationship Id="rId24" Type="http://schemas.openxmlformats.org/officeDocument/2006/relationships/image" Target="../media/image579.jpeg"/><Relationship Id="rId32" Type="http://schemas.openxmlformats.org/officeDocument/2006/relationships/image" Target="../media/image587.jpeg"/><Relationship Id="rId5" Type="http://schemas.openxmlformats.org/officeDocument/2006/relationships/image" Target="../media/image560.emf"/><Relationship Id="rId15" Type="http://schemas.openxmlformats.org/officeDocument/2006/relationships/image" Target="../media/image570.jpeg"/><Relationship Id="rId23" Type="http://schemas.openxmlformats.org/officeDocument/2006/relationships/image" Target="../media/image578.emf"/><Relationship Id="rId28" Type="http://schemas.openxmlformats.org/officeDocument/2006/relationships/image" Target="../media/image583.jpeg"/><Relationship Id="rId36" Type="http://schemas.openxmlformats.org/officeDocument/2006/relationships/image" Target="../media/image591.png"/><Relationship Id="rId10" Type="http://schemas.openxmlformats.org/officeDocument/2006/relationships/image" Target="../media/image565.jpeg"/><Relationship Id="rId19" Type="http://schemas.openxmlformats.org/officeDocument/2006/relationships/image" Target="../media/image574.emf"/><Relationship Id="rId31" Type="http://schemas.openxmlformats.org/officeDocument/2006/relationships/image" Target="../media/image586.emf"/><Relationship Id="rId4" Type="http://schemas.openxmlformats.org/officeDocument/2006/relationships/image" Target="../media/image559.emf"/><Relationship Id="rId9" Type="http://schemas.openxmlformats.org/officeDocument/2006/relationships/image" Target="../media/image564.emf"/><Relationship Id="rId14" Type="http://schemas.openxmlformats.org/officeDocument/2006/relationships/image" Target="../media/image569.jpeg"/><Relationship Id="rId22" Type="http://schemas.openxmlformats.org/officeDocument/2006/relationships/image" Target="../media/image577.jpeg"/><Relationship Id="rId27" Type="http://schemas.openxmlformats.org/officeDocument/2006/relationships/image" Target="../media/image582.emf"/><Relationship Id="rId30" Type="http://schemas.openxmlformats.org/officeDocument/2006/relationships/image" Target="../media/image585.jpeg"/><Relationship Id="rId35" Type="http://schemas.openxmlformats.org/officeDocument/2006/relationships/image" Target="../media/image590.png"/><Relationship Id="rId8" Type="http://schemas.openxmlformats.org/officeDocument/2006/relationships/image" Target="../media/image563.emf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04.jpeg"/><Relationship Id="rId18" Type="http://schemas.openxmlformats.org/officeDocument/2006/relationships/image" Target="../media/image609.png"/><Relationship Id="rId26" Type="http://schemas.openxmlformats.org/officeDocument/2006/relationships/image" Target="../media/image617.png"/><Relationship Id="rId39" Type="http://schemas.openxmlformats.org/officeDocument/2006/relationships/image" Target="../media/image630.png"/><Relationship Id="rId21" Type="http://schemas.openxmlformats.org/officeDocument/2006/relationships/image" Target="../media/image612.png"/><Relationship Id="rId34" Type="http://schemas.openxmlformats.org/officeDocument/2006/relationships/image" Target="../media/image625.jpeg"/><Relationship Id="rId42" Type="http://schemas.openxmlformats.org/officeDocument/2006/relationships/image" Target="../media/image633.png"/><Relationship Id="rId47" Type="http://schemas.openxmlformats.org/officeDocument/2006/relationships/image" Target="../media/image637.png"/><Relationship Id="rId50" Type="http://schemas.openxmlformats.org/officeDocument/2006/relationships/image" Target="../media/image250.png"/><Relationship Id="rId7" Type="http://schemas.openxmlformats.org/officeDocument/2006/relationships/image" Target="../media/image598.png"/><Relationship Id="rId2" Type="http://schemas.openxmlformats.org/officeDocument/2006/relationships/image" Target="../media/image593.emf"/><Relationship Id="rId16" Type="http://schemas.openxmlformats.org/officeDocument/2006/relationships/image" Target="../media/image607.png"/><Relationship Id="rId29" Type="http://schemas.openxmlformats.org/officeDocument/2006/relationships/image" Target="../media/image620.png"/><Relationship Id="rId11" Type="http://schemas.openxmlformats.org/officeDocument/2006/relationships/image" Target="../media/image602.png"/><Relationship Id="rId24" Type="http://schemas.openxmlformats.org/officeDocument/2006/relationships/image" Target="../media/image615.png"/><Relationship Id="rId32" Type="http://schemas.openxmlformats.org/officeDocument/2006/relationships/image" Target="../media/image623.png"/><Relationship Id="rId37" Type="http://schemas.openxmlformats.org/officeDocument/2006/relationships/image" Target="../media/image628.png"/><Relationship Id="rId40" Type="http://schemas.openxmlformats.org/officeDocument/2006/relationships/image" Target="../media/image631.png"/><Relationship Id="rId45" Type="http://schemas.openxmlformats.org/officeDocument/2006/relationships/image" Target="../media/image635.png"/><Relationship Id="rId5" Type="http://schemas.openxmlformats.org/officeDocument/2006/relationships/image" Target="../media/image596.emf"/><Relationship Id="rId15" Type="http://schemas.openxmlformats.org/officeDocument/2006/relationships/image" Target="../media/image606.png"/><Relationship Id="rId23" Type="http://schemas.openxmlformats.org/officeDocument/2006/relationships/image" Target="../media/image614.png"/><Relationship Id="rId28" Type="http://schemas.openxmlformats.org/officeDocument/2006/relationships/image" Target="../media/image619.png"/><Relationship Id="rId36" Type="http://schemas.openxmlformats.org/officeDocument/2006/relationships/image" Target="../media/image627.png"/><Relationship Id="rId49" Type="http://schemas.openxmlformats.org/officeDocument/2006/relationships/image" Target="../media/image639.png"/><Relationship Id="rId10" Type="http://schemas.openxmlformats.org/officeDocument/2006/relationships/image" Target="../media/image601.png"/><Relationship Id="rId19" Type="http://schemas.openxmlformats.org/officeDocument/2006/relationships/image" Target="../media/image610.png"/><Relationship Id="rId31" Type="http://schemas.openxmlformats.org/officeDocument/2006/relationships/image" Target="../media/image622.png"/><Relationship Id="rId44" Type="http://schemas.openxmlformats.org/officeDocument/2006/relationships/image" Target="../media/image299.png"/><Relationship Id="rId52" Type="http://schemas.openxmlformats.org/officeDocument/2006/relationships/image" Target="../media/image346.png"/><Relationship Id="rId4" Type="http://schemas.openxmlformats.org/officeDocument/2006/relationships/image" Target="../media/image595.emf"/><Relationship Id="rId9" Type="http://schemas.openxmlformats.org/officeDocument/2006/relationships/image" Target="../media/image600.png"/><Relationship Id="rId14" Type="http://schemas.openxmlformats.org/officeDocument/2006/relationships/image" Target="../media/image605.png"/><Relationship Id="rId22" Type="http://schemas.openxmlformats.org/officeDocument/2006/relationships/image" Target="../media/image613.png"/><Relationship Id="rId27" Type="http://schemas.openxmlformats.org/officeDocument/2006/relationships/image" Target="../media/image618.png"/><Relationship Id="rId30" Type="http://schemas.openxmlformats.org/officeDocument/2006/relationships/image" Target="../media/image621.png"/><Relationship Id="rId35" Type="http://schemas.openxmlformats.org/officeDocument/2006/relationships/image" Target="../media/image626.png"/><Relationship Id="rId43" Type="http://schemas.openxmlformats.org/officeDocument/2006/relationships/image" Target="../media/image634.png"/><Relationship Id="rId48" Type="http://schemas.openxmlformats.org/officeDocument/2006/relationships/image" Target="../media/image638.png"/><Relationship Id="rId8" Type="http://schemas.openxmlformats.org/officeDocument/2006/relationships/image" Target="../media/image599.jpeg"/><Relationship Id="rId51" Type="http://schemas.openxmlformats.org/officeDocument/2006/relationships/image" Target="../media/image345.png"/><Relationship Id="rId3" Type="http://schemas.openxmlformats.org/officeDocument/2006/relationships/image" Target="../media/image594.emf"/><Relationship Id="rId12" Type="http://schemas.openxmlformats.org/officeDocument/2006/relationships/image" Target="../media/image603.png"/><Relationship Id="rId17" Type="http://schemas.openxmlformats.org/officeDocument/2006/relationships/image" Target="../media/image608.jpeg"/><Relationship Id="rId25" Type="http://schemas.openxmlformats.org/officeDocument/2006/relationships/image" Target="../media/image616.png"/><Relationship Id="rId33" Type="http://schemas.openxmlformats.org/officeDocument/2006/relationships/image" Target="../media/image624.png"/><Relationship Id="rId38" Type="http://schemas.openxmlformats.org/officeDocument/2006/relationships/image" Target="../media/image629.png"/><Relationship Id="rId46" Type="http://schemas.openxmlformats.org/officeDocument/2006/relationships/image" Target="../media/image636.png"/><Relationship Id="rId20" Type="http://schemas.openxmlformats.org/officeDocument/2006/relationships/image" Target="../media/image611.jpeg"/><Relationship Id="rId41" Type="http://schemas.openxmlformats.org/officeDocument/2006/relationships/image" Target="../media/image632.png"/><Relationship Id="rId1" Type="http://schemas.openxmlformats.org/officeDocument/2006/relationships/image" Target="../media/image592.png"/><Relationship Id="rId6" Type="http://schemas.openxmlformats.org/officeDocument/2006/relationships/image" Target="../media/image597.pn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49.png"/><Relationship Id="rId18" Type="http://schemas.openxmlformats.org/officeDocument/2006/relationships/image" Target="../media/image654.png"/><Relationship Id="rId26" Type="http://schemas.openxmlformats.org/officeDocument/2006/relationships/image" Target="../media/image662.png"/><Relationship Id="rId39" Type="http://schemas.openxmlformats.org/officeDocument/2006/relationships/image" Target="../media/image675.emf"/><Relationship Id="rId21" Type="http://schemas.openxmlformats.org/officeDocument/2006/relationships/image" Target="../media/image657.png"/><Relationship Id="rId34" Type="http://schemas.openxmlformats.org/officeDocument/2006/relationships/image" Target="../media/image670.png"/><Relationship Id="rId42" Type="http://schemas.openxmlformats.org/officeDocument/2006/relationships/image" Target="../media/image678.png"/><Relationship Id="rId47" Type="http://schemas.openxmlformats.org/officeDocument/2006/relationships/image" Target="../media/image683.png"/><Relationship Id="rId7" Type="http://schemas.openxmlformats.org/officeDocument/2006/relationships/image" Target="../media/image643.emf"/><Relationship Id="rId2" Type="http://schemas.openxmlformats.org/officeDocument/2006/relationships/image" Target="../media/image273.emf"/><Relationship Id="rId16" Type="http://schemas.openxmlformats.org/officeDocument/2006/relationships/image" Target="../media/image652.emf"/><Relationship Id="rId29" Type="http://schemas.openxmlformats.org/officeDocument/2006/relationships/image" Target="../media/image665.png"/><Relationship Id="rId11" Type="http://schemas.openxmlformats.org/officeDocument/2006/relationships/image" Target="../media/image647.png"/><Relationship Id="rId24" Type="http://schemas.openxmlformats.org/officeDocument/2006/relationships/image" Target="../media/image660.png"/><Relationship Id="rId32" Type="http://schemas.openxmlformats.org/officeDocument/2006/relationships/image" Target="../media/image668.jpeg"/><Relationship Id="rId37" Type="http://schemas.openxmlformats.org/officeDocument/2006/relationships/image" Target="../media/image673.emf"/><Relationship Id="rId40" Type="http://schemas.openxmlformats.org/officeDocument/2006/relationships/image" Target="../media/image676.png"/><Relationship Id="rId45" Type="http://schemas.openxmlformats.org/officeDocument/2006/relationships/image" Target="../media/image681.emf"/><Relationship Id="rId5" Type="http://schemas.openxmlformats.org/officeDocument/2006/relationships/image" Target="../media/image641.emf"/><Relationship Id="rId15" Type="http://schemas.openxmlformats.org/officeDocument/2006/relationships/image" Target="../media/image651.png"/><Relationship Id="rId23" Type="http://schemas.openxmlformats.org/officeDocument/2006/relationships/image" Target="../media/image659.png"/><Relationship Id="rId28" Type="http://schemas.openxmlformats.org/officeDocument/2006/relationships/image" Target="../media/image664.png"/><Relationship Id="rId36" Type="http://schemas.openxmlformats.org/officeDocument/2006/relationships/image" Target="../media/image672.emf"/><Relationship Id="rId49" Type="http://schemas.openxmlformats.org/officeDocument/2006/relationships/image" Target="../media/image685.emf"/><Relationship Id="rId10" Type="http://schemas.openxmlformats.org/officeDocument/2006/relationships/image" Target="../media/image646.emf"/><Relationship Id="rId19" Type="http://schemas.openxmlformats.org/officeDocument/2006/relationships/image" Target="../media/image655.emf"/><Relationship Id="rId31" Type="http://schemas.openxmlformats.org/officeDocument/2006/relationships/image" Target="../media/image667.png"/><Relationship Id="rId44" Type="http://schemas.openxmlformats.org/officeDocument/2006/relationships/image" Target="../media/image680.emf"/><Relationship Id="rId4" Type="http://schemas.openxmlformats.org/officeDocument/2006/relationships/image" Target="../media/image640.png"/><Relationship Id="rId9" Type="http://schemas.openxmlformats.org/officeDocument/2006/relationships/image" Target="../media/image645.jpeg"/><Relationship Id="rId14" Type="http://schemas.openxmlformats.org/officeDocument/2006/relationships/image" Target="../media/image650.emf"/><Relationship Id="rId22" Type="http://schemas.openxmlformats.org/officeDocument/2006/relationships/image" Target="../media/image658.png"/><Relationship Id="rId27" Type="http://schemas.openxmlformats.org/officeDocument/2006/relationships/image" Target="../media/image663.png"/><Relationship Id="rId30" Type="http://schemas.openxmlformats.org/officeDocument/2006/relationships/image" Target="../media/image666.png"/><Relationship Id="rId35" Type="http://schemas.openxmlformats.org/officeDocument/2006/relationships/image" Target="../media/image671.emf"/><Relationship Id="rId43" Type="http://schemas.openxmlformats.org/officeDocument/2006/relationships/image" Target="../media/image679.png"/><Relationship Id="rId48" Type="http://schemas.openxmlformats.org/officeDocument/2006/relationships/image" Target="../media/image684.png"/><Relationship Id="rId8" Type="http://schemas.openxmlformats.org/officeDocument/2006/relationships/image" Target="../media/image644.emf"/><Relationship Id="rId3" Type="http://schemas.openxmlformats.org/officeDocument/2006/relationships/image" Target="../media/image274.emf"/><Relationship Id="rId12" Type="http://schemas.openxmlformats.org/officeDocument/2006/relationships/image" Target="../media/image648.emf"/><Relationship Id="rId17" Type="http://schemas.openxmlformats.org/officeDocument/2006/relationships/image" Target="../media/image653.png"/><Relationship Id="rId25" Type="http://schemas.openxmlformats.org/officeDocument/2006/relationships/image" Target="../media/image661.png"/><Relationship Id="rId33" Type="http://schemas.openxmlformats.org/officeDocument/2006/relationships/image" Target="../media/image669.png"/><Relationship Id="rId38" Type="http://schemas.openxmlformats.org/officeDocument/2006/relationships/image" Target="../media/image674.emf"/><Relationship Id="rId46" Type="http://schemas.openxmlformats.org/officeDocument/2006/relationships/image" Target="../media/image682.png"/><Relationship Id="rId20" Type="http://schemas.openxmlformats.org/officeDocument/2006/relationships/image" Target="../media/image656.png"/><Relationship Id="rId41" Type="http://schemas.openxmlformats.org/officeDocument/2006/relationships/image" Target="../media/image677.png"/><Relationship Id="rId1" Type="http://schemas.openxmlformats.org/officeDocument/2006/relationships/image" Target="../media/image378.emf"/><Relationship Id="rId6" Type="http://schemas.openxmlformats.org/officeDocument/2006/relationships/image" Target="../media/image642.emf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98.png"/><Relationship Id="rId18" Type="http://schemas.openxmlformats.org/officeDocument/2006/relationships/image" Target="../media/image703.png"/><Relationship Id="rId26" Type="http://schemas.openxmlformats.org/officeDocument/2006/relationships/image" Target="../media/image711.png"/><Relationship Id="rId21" Type="http://schemas.openxmlformats.org/officeDocument/2006/relationships/image" Target="../media/image706.png"/><Relationship Id="rId34" Type="http://schemas.openxmlformats.org/officeDocument/2006/relationships/image" Target="../media/image719.emf"/><Relationship Id="rId7" Type="http://schemas.openxmlformats.org/officeDocument/2006/relationships/image" Target="../media/image692.png"/><Relationship Id="rId12" Type="http://schemas.openxmlformats.org/officeDocument/2006/relationships/image" Target="../media/image697.png"/><Relationship Id="rId17" Type="http://schemas.openxmlformats.org/officeDocument/2006/relationships/image" Target="../media/image702.jpeg"/><Relationship Id="rId25" Type="http://schemas.openxmlformats.org/officeDocument/2006/relationships/image" Target="../media/image710.png"/><Relationship Id="rId33" Type="http://schemas.openxmlformats.org/officeDocument/2006/relationships/image" Target="../media/image718.emf"/><Relationship Id="rId38" Type="http://schemas.openxmlformats.org/officeDocument/2006/relationships/image" Target="../media/image723.emf"/><Relationship Id="rId2" Type="http://schemas.openxmlformats.org/officeDocument/2006/relationships/image" Target="../media/image687.png"/><Relationship Id="rId16" Type="http://schemas.openxmlformats.org/officeDocument/2006/relationships/image" Target="../media/image701.png"/><Relationship Id="rId20" Type="http://schemas.openxmlformats.org/officeDocument/2006/relationships/image" Target="../media/image705.png"/><Relationship Id="rId29" Type="http://schemas.openxmlformats.org/officeDocument/2006/relationships/image" Target="../media/image714.png"/><Relationship Id="rId1" Type="http://schemas.openxmlformats.org/officeDocument/2006/relationships/image" Target="../media/image686.png"/><Relationship Id="rId6" Type="http://schemas.openxmlformats.org/officeDocument/2006/relationships/image" Target="../media/image691.png"/><Relationship Id="rId11" Type="http://schemas.openxmlformats.org/officeDocument/2006/relationships/image" Target="../media/image696.png"/><Relationship Id="rId24" Type="http://schemas.openxmlformats.org/officeDocument/2006/relationships/image" Target="../media/image709.png"/><Relationship Id="rId32" Type="http://schemas.openxmlformats.org/officeDocument/2006/relationships/image" Target="../media/image717.png"/><Relationship Id="rId37" Type="http://schemas.openxmlformats.org/officeDocument/2006/relationships/image" Target="../media/image722.emf"/><Relationship Id="rId5" Type="http://schemas.openxmlformats.org/officeDocument/2006/relationships/image" Target="../media/image690.png"/><Relationship Id="rId15" Type="http://schemas.openxmlformats.org/officeDocument/2006/relationships/image" Target="../media/image700.png"/><Relationship Id="rId23" Type="http://schemas.openxmlformats.org/officeDocument/2006/relationships/image" Target="../media/image708.png"/><Relationship Id="rId28" Type="http://schemas.openxmlformats.org/officeDocument/2006/relationships/image" Target="../media/image713.png"/><Relationship Id="rId36" Type="http://schemas.openxmlformats.org/officeDocument/2006/relationships/image" Target="../media/image721.emf"/><Relationship Id="rId10" Type="http://schemas.openxmlformats.org/officeDocument/2006/relationships/image" Target="../media/image695.png"/><Relationship Id="rId19" Type="http://schemas.openxmlformats.org/officeDocument/2006/relationships/image" Target="../media/image704.png"/><Relationship Id="rId31" Type="http://schemas.openxmlformats.org/officeDocument/2006/relationships/image" Target="../media/image716.png"/><Relationship Id="rId4" Type="http://schemas.openxmlformats.org/officeDocument/2006/relationships/image" Target="../media/image689.png"/><Relationship Id="rId9" Type="http://schemas.openxmlformats.org/officeDocument/2006/relationships/image" Target="../media/image694.png"/><Relationship Id="rId14" Type="http://schemas.openxmlformats.org/officeDocument/2006/relationships/image" Target="../media/image699.png"/><Relationship Id="rId22" Type="http://schemas.openxmlformats.org/officeDocument/2006/relationships/image" Target="../media/image707.png"/><Relationship Id="rId27" Type="http://schemas.openxmlformats.org/officeDocument/2006/relationships/image" Target="../media/image712.png"/><Relationship Id="rId30" Type="http://schemas.openxmlformats.org/officeDocument/2006/relationships/image" Target="../media/image715.png"/><Relationship Id="rId35" Type="http://schemas.openxmlformats.org/officeDocument/2006/relationships/image" Target="../media/image720.emf"/><Relationship Id="rId8" Type="http://schemas.openxmlformats.org/officeDocument/2006/relationships/image" Target="../media/image693.png"/><Relationship Id="rId3" Type="http://schemas.openxmlformats.org/officeDocument/2006/relationships/image" Target="../media/image688.png"/></Relationships>
</file>

<file path=xl/drawings/_rels/drawing1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36.png"/><Relationship Id="rId18" Type="http://schemas.openxmlformats.org/officeDocument/2006/relationships/image" Target="../media/image741.png"/><Relationship Id="rId26" Type="http://schemas.openxmlformats.org/officeDocument/2006/relationships/image" Target="../media/image749.png"/><Relationship Id="rId39" Type="http://schemas.openxmlformats.org/officeDocument/2006/relationships/image" Target="../media/image762.emf"/><Relationship Id="rId21" Type="http://schemas.openxmlformats.org/officeDocument/2006/relationships/image" Target="../media/image744.png"/><Relationship Id="rId34" Type="http://schemas.openxmlformats.org/officeDocument/2006/relationships/image" Target="../media/image757.jpeg"/><Relationship Id="rId42" Type="http://schemas.openxmlformats.org/officeDocument/2006/relationships/image" Target="../media/image765.emf"/><Relationship Id="rId7" Type="http://schemas.openxmlformats.org/officeDocument/2006/relationships/image" Target="../media/image730.png"/><Relationship Id="rId2" Type="http://schemas.openxmlformats.org/officeDocument/2006/relationships/image" Target="../media/image725.png"/><Relationship Id="rId16" Type="http://schemas.openxmlformats.org/officeDocument/2006/relationships/image" Target="../media/image739.png"/><Relationship Id="rId20" Type="http://schemas.openxmlformats.org/officeDocument/2006/relationships/image" Target="../media/image743.png"/><Relationship Id="rId29" Type="http://schemas.openxmlformats.org/officeDocument/2006/relationships/image" Target="../media/image752.png"/><Relationship Id="rId41" Type="http://schemas.openxmlformats.org/officeDocument/2006/relationships/image" Target="../media/image764.emf"/><Relationship Id="rId1" Type="http://schemas.openxmlformats.org/officeDocument/2006/relationships/image" Target="../media/image724.png"/><Relationship Id="rId6" Type="http://schemas.openxmlformats.org/officeDocument/2006/relationships/image" Target="../media/image729.png"/><Relationship Id="rId11" Type="http://schemas.openxmlformats.org/officeDocument/2006/relationships/image" Target="../media/image734.png"/><Relationship Id="rId24" Type="http://schemas.openxmlformats.org/officeDocument/2006/relationships/image" Target="../media/image747.png"/><Relationship Id="rId32" Type="http://schemas.openxmlformats.org/officeDocument/2006/relationships/image" Target="../media/image755.png"/><Relationship Id="rId37" Type="http://schemas.openxmlformats.org/officeDocument/2006/relationships/image" Target="../media/image760.emf"/><Relationship Id="rId40" Type="http://schemas.openxmlformats.org/officeDocument/2006/relationships/image" Target="../media/image763.emf"/><Relationship Id="rId5" Type="http://schemas.openxmlformats.org/officeDocument/2006/relationships/image" Target="../media/image728.png"/><Relationship Id="rId15" Type="http://schemas.openxmlformats.org/officeDocument/2006/relationships/image" Target="../media/image738.png"/><Relationship Id="rId23" Type="http://schemas.openxmlformats.org/officeDocument/2006/relationships/image" Target="../media/image746.png"/><Relationship Id="rId28" Type="http://schemas.openxmlformats.org/officeDocument/2006/relationships/image" Target="../media/image751.png"/><Relationship Id="rId36" Type="http://schemas.openxmlformats.org/officeDocument/2006/relationships/image" Target="../media/image759.png"/><Relationship Id="rId10" Type="http://schemas.openxmlformats.org/officeDocument/2006/relationships/image" Target="../media/image733.png"/><Relationship Id="rId19" Type="http://schemas.openxmlformats.org/officeDocument/2006/relationships/image" Target="../media/image742.png"/><Relationship Id="rId31" Type="http://schemas.openxmlformats.org/officeDocument/2006/relationships/image" Target="../media/image754.png"/><Relationship Id="rId4" Type="http://schemas.openxmlformats.org/officeDocument/2006/relationships/image" Target="../media/image727.png"/><Relationship Id="rId9" Type="http://schemas.openxmlformats.org/officeDocument/2006/relationships/image" Target="../media/image732.png"/><Relationship Id="rId14" Type="http://schemas.openxmlformats.org/officeDocument/2006/relationships/image" Target="../media/image737.png"/><Relationship Id="rId22" Type="http://schemas.openxmlformats.org/officeDocument/2006/relationships/image" Target="../media/image745.png"/><Relationship Id="rId27" Type="http://schemas.openxmlformats.org/officeDocument/2006/relationships/image" Target="../media/image750.png"/><Relationship Id="rId30" Type="http://schemas.openxmlformats.org/officeDocument/2006/relationships/image" Target="../media/image753.png"/><Relationship Id="rId35" Type="http://schemas.openxmlformats.org/officeDocument/2006/relationships/image" Target="../media/image758.emf"/><Relationship Id="rId8" Type="http://schemas.openxmlformats.org/officeDocument/2006/relationships/image" Target="../media/image731.png"/><Relationship Id="rId3" Type="http://schemas.openxmlformats.org/officeDocument/2006/relationships/image" Target="../media/image726.png"/><Relationship Id="rId12" Type="http://schemas.openxmlformats.org/officeDocument/2006/relationships/image" Target="../media/image735.png"/><Relationship Id="rId17" Type="http://schemas.openxmlformats.org/officeDocument/2006/relationships/image" Target="../media/image740.png"/><Relationship Id="rId25" Type="http://schemas.openxmlformats.org/officeDocument/2006/relationships/image" Target="../media/image748.png"/><Relationship Id="rId33" Type="http://schemas.openxmlformats.org/officeDocument/2006/relationships/image" Target="../media/image756.png"/><Relationship Id="rId38" Type="http://schemas.openxmlformats.org/officeDocument/2006/relationships/image" Target="../media/image761.png"/></Relationships>
</file>

<file path=xl/drawings/_rels/drawing1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75.png"/><Relationship Id="rId18" Type="http://schemas.openxmlformats.org/officeDocument/2006/relationships/image" Target="../media/image779.png"/><Relationship Id="rId26" Type="http://schemas.openxmlformats.org/officeDocument/2006/relationships/image" Target="../media/image787.png"/><Relationship Id="rId39" Type="http://schemas.openxmlformats.org/officeDocument/2006/relationships/image" Target="../media/image379.png"/><Relationship Id="rId21" Type="http://schemas.openxmlformats.org/officeDocument/2006/relationships/image" Target="../media/image782.png"/><Relationship Id="rId34" Type="http://schemas.openxmlformats.org/officeDocument/2006/relationships/image" Target="../media/image795.png"/><Relationship Id="rId7" Type="http://schemas.openxmlformats.org/officeDocument/2006/relationships/image" Target="../media/image769.png"/><Relationship Id="rId2" Type="http://schemas.openxmlformats.org/officeDocument/2006/relationships/image" Target="../media/image345.png"/><Relationship Id="rId16" Type="http://schemas.openxmlformats.org/officeDocument/2006/relationships/image" Target="../media/image777.png"/><Relationship Id="rId20" Type="http://schemas.openxmlformats.org/officeDocument/2006/relationships/image" Target="../media/image781.png"/><Relationship Id="rId29" Type="http://schemas.openxmlformats.org/officeDocument/2006/relationships/image" Target="../media/image790.png"/><Relationship Id="rId41" Type="http://schemas.openxmlformats.org/officeDocument/2006/relationships/image" Target="../media/image381.emf"/><Relationship Id="rId1" Type="http://schemas.openxmlformats.org/officeDocument/2006/relationships/image" Target="../media/image250.png"/><Relationship Id="rId6" Type="http://schemas.openxmlformats.org/officeDocument/2006/relationships/image" Target="../media/image768.png"/><Relationship Id="rId11" Type="http://schemas.openxmlformats.org/officeDocument/2006/relationships/image" Target="../media/image773.png"/><Relationship Id="rId24" Type="http://schemas.openxmlformats.org/officeDocument/2006/relationships/image" Target="../media/image785.png"/><Relationship Id="rId32" Type="http://schemas.openxmlformats.org/officeDocument/2006/relationships/image" Target="../media/image793.png"/><Relationship Id="rId37" Type="http://schemas.openxmlformats.org/officeDocument/2006/relationships/image" Target="../media/image798.png"/><Relationship Id="rId40" Type="http://schemas.openxmlformats.org/officeDocument/2006/relationships/image" Target="../media/image380.png"/><Relationship Id="rId5" Type="http://schemas.openxmlformats.org/officeDocument/2006/relationships/image" Target="../media/image767.png"/><Relationship Id="rId15" Type="http://schemas.openxmlformats.org/officeDocument/2006/relationships/image" Target="../media/image776.png"/><Relationship Id="rId23" Type="http://schemas.openxmlformats.org/officeDocument/2006/relationships/image" Target="../media/image784.png"/><Relationship Id="rId28" Type="http://schemas.openxmlformats.org/officeDocument/2006/relationships/image" Target="../media/image789.png"/><Relationship Id="rId36" Type="http://schemas.openxmlformats.org/officeDocument/2006/relationships/image" Target="../media/image797.emf"/><Relationship Id="rId10" Type="http://schemas.openxmlformats.org/officeDocument/2006/relationships/image" Target="../media/image772.png"/><Relationship Id="rId19" Type="http://schemas.openxmlformats.org/officeDocument/2006/relationships/image" Target="../media/image780.png"/><Relationship Id="rId31" Type="http://schemas.openxmlformats.org/officeDocument/2006/relationships/image" Target="../media/image792.png"/><Relationship Id="rId4" Type="http://schemas.openxmlformats.org/officeDocument/2006/relationships/image" Target="../media/image766.png"/><Relationship Id="rId9" Type="http://schemas.openxmlformats.org/officeDocument/2006/relationships/image" Target="../media/image771.png"/><Relationship Id="rId14" Type="http://schemas.openxmlformats.org/officeDocument/2006/relationships/image" Target="../media/image356.png"/><Relationship Id="rId22" Type="http://schemas.openxmlformats.org/officeDocument/2006/relationships/image" Target="../media/image783.png"/><Relationship Id="rId27" Type="http://schemas.openxmlformats.org/officeDocument/2006/relationships/image" Target="../media/image788.png"/><Relationship Id="rId30" Type="http://schemas.openxmlformats.org/officeDocument/2006/relationships/image" Target="../media/image791.png"/><Relationship Id="rId35" Type="http://schemas.openxmlformats.org/officeDocument/2006/relationships/image" Target="../media/image796.emf"/><Relationship Id="rId8" Type="http://schemas.openxmlformats.org/officeDocument/2006/relationships/image" Target="../media/image770.png"/><Relationship Id="rId3" Type="http://schemas.openxmlformats.org/officeDocument/2006/relationships/image" Target="../media/image346.png"/><Relationship Id="rId12" Type="http://schemas.openxmlformats.org/officeDocument/2006/relationships/image" Target="../media/image774.png"/><Relationship Id="rId17" Type="http://schemas.openxmlformats.org/officeDocument/2006/relationships/image" Target="../media/image778.png"/><Relationship Id="rId25" Type="http://schemas.openxmlformats.org/officeDocument/2006/relationships/image" Target="../media/image786.png"/><Relationship Id="rId33" Type="http://schemas.openxmlformats.org/officeDocument/2006/relationships/image" Target="../media/image794.png"/><Relationship Id="rId38" Type="http://schemas.openxmlformats.org/officeDocument/2006/relationships/image" Target="../media/image799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2.png"/><Relationship Id="rId18" Type="http://schemas.openxmlformats.org/officeDocument/2006/relationships/image" Target="../media/image42.png"/><Relationship Id="rId26" Type="http://schemas.openxmlformats.org/officeDocument/2006/relationships/image" Target="../media/image98.png"/><Relationship Id="rId39" Type="http://schemas.openxmlformats.org/officeDocument/2006/relationships/image" Target="../media/image15.png"/><Relationship Id="rId21" Type="http://schemas.openxmlformats.org/officeDocument/2006/relationships/image" Target="../media/image94.png"/><Relationship Id="rId34" Type="http://schemas.openxmlformats.org/officeDocument/2006/relationships/image" Target="../media/image83.jpeg"/><Relationship Id="rId42" Type="http://schemas.openxmlformats.org/officeDocument/2006/relationships/image" Target="../media/image18.png"/><Relationship Id="rId47" Type="http://schemas.openxmlformats.org/officeDocument/2006/relationships/image" Target="../media/image45.png"/><Relationship Id="rId50" Type="http://schemas.openxmlformats.org/officeDocument/2006/relationships/image" Target="../media/image104.png"/><Relationship Id="rId7" Type="http://schemas.openxmlformats.org/officeDocument/2006/relationships/image" Target="../media/image68.png"/><Relationship Id="rId2" Type="http://schemas.openxmlformats.org/officeDocument/2006/relationships/image" Target="../media/image54.png"/><Relationship Id="rId16" Type="http://schemas.openxmlformats.org/officeDocument/2006/relationships/image" Target="../media/image62.png"/><Relationship Id="rId29" Type="http://schemas.openxmlformats.org/officeDocument/2006/relationships/image" Target="../media/image11.png"/><Relationship Id="rId11" Type="http://schemas.openxmlformats.org/officeDocument/2006/relationships/image" Target="../media/image90.png"/><Relationship Id="rId24" Type="http://schemas.openxmlformats.org/officeDocument/2006/relationships/image" Target="../media/image96.png"/><Relationship Id="rId32" Type="http://schemas.openxmlformats.org/officeDocument/2006/relationships/image" Target="../media/image100.png"/><Relationship Id="rId37" Type="http://schemas.openxmlformats.org/officeDocument/2006/relationships/image" Target="../media/image47.png"/><Relationship Id="rId40" Type="http://schemas.openxmlformats.org/officeDocument/2006/relationships/image" Target="../media/image16.png"/><Relationship Id="rId45" Type="http://schemas.openxmlformats.org/officeDocument/2006/relationships/image" Target="../media/image25.emf"/><Relationship Id="rId5" Type="http://schemas.openxmlformats.org/officeDocument/2006/relationships/image" Target="../media/image86.png"/><Relationship Id="rId15" Type="http://schemas.openxmlformats.org/officeDocument/2006/relationships/image" Target="../media/image76.jpeg"/><Relationship Id="rId23" Type="http://schemas.openxmlformats.org/officeDocument/2006/relationships/image" Target="../media/image95.png"/><Relationship Id="rId28" Type="http://schemas.openxmlformats.org/officeDocument/2006/relationships/image" Target="../media/image10.png"/><Relationship Id="rId36" Type="http://schemas.openxmlformats.org/officeDocument/2006/relationships/image" Target="../media/image102.jpeg"/><Relationship Id="rId49" Type="http://schemas.openxmlformats.org/officeDocument/2006/relationships/image" Target="../media/image46.png"/><Relationship Id="rId10" Type="http://schemas.openxmlformats.org/officeDocument/2006/relationships/image" Target="../media/image80.png"/><Relationship Id="rId19" Type="http://schemas.openxmlformats.org/officeDocument/2006/relationships/image" Target="../media/image7.png"/><Relationship Id="rId31" Type="http://schemas.openxmlformats.org/officeDocument/2006/relationships/image" Target="../media/image13.png"/><Relationship Id="rId44" Type="http://schemas.openxmlformats.org/officeDocument/2006/relationships/image" Target="../media/image24.emf"/><Relationship Id="rId52" Type="http://schemas.openxmlformats.org/officeDocument/2006/relationships/image" Target="../media/image22.png"/><Relationship Id="rId4" Type="http://schemas.openxmlformats.org/officeDocument/2006/relationships/image" Target="../media/image55.png"/><Relationship Id="rId9" Type="http://schemas.openxmlformats.org/officeDocument/2006/relationships/image" Target="../media/image89.png"/><Relationship Id="rId14" Type="http://schemas.openxmlformats.org/officeDocument/2006/relationships/image" Target="../media/image93.png"/><Relationship Id="rId22" Type="http://schemas.openxmlformats.org/officeDocument/2006/relationships/image" Target="../media/image43.png"/><Relationship Id="rId27" Type="http://schemas.openxmlformats.org/officeDocument/2006/relationships/image" Target="../media/image99.jpeg"/><Relationship Id="rId30" Type="http://schemas.openxmlformats.org/officeDocument/2006/relationships/image" Target="../media/image12.png"/><Relationship Id="rId35" Type="http://schemas.openxmlformats.org/officeDocument/2006/relationships/image" Target="../media/image101.png"/><Relationship Id="rId43" Type="http://schemas.openxmlformats.org/officeDocument/2006/relationships/image" Target="../media/image23.emf"/><Relationship Id="rId48" Type="http://schemas.openxmlformats.org/officeDocument/2006/relationships/image" Target="../media/image103.jpeg"/><Relationship Id="rId8" Type="http://schemas.openxmlformats.org/officeDocument/2006/relationships/image" Target="../media/image88.png"/><Relationship Id="rId51" Type="http://schemas.openxmlformats.org/officeDocument/2006/relationships/image" Target="../media/image38.emf"/><Relationship Id="rId3" Type="http://schemas.openxmlformats.org/officeDocument/2006/relationships/image" Target="../media/image2.png"/><Relationship Id="rId12" Type="http://schemas.openxmlformats.org/officeDocument/2006/relationships/image" Target="../media/image91.png"/><Relationship Id="rId17" Type="http://schemas.openxmlformats.org/officeDocument/2006/relationships/image" Target="../media/image41.png"/><Relationship Id="rId25" Type="http://schemas.openxmlformats.org/officeDocument/2006/relationships/image" Target="../media/image97.png"/><Relationship Id="rId33" Type="http://schemas.openxmlformats.org/officeDocument/2006/relationships/image" Target="../media/image52.png"/><Relationship Id="rId38" Type="http://schemas.openxmlformats.org/officeDocument/2006/relationships/image" Target="../media/image14.png"/><Relationship Id="rId46" Type="http://schemas.openxmlformats.org/officeDocument/2006/relationships/image" Target="../media/image26.png"/><Relationship Id="rId20" Type="http://schemas.openxmlformats.org/officeDocument/2006/relationships/image" Target="../media/image8.png"/><Relationship Id="rId41" Type="http://schemas.openxmlformats.org/officeDocument/2006/relationships/image" Target="../media/image17.jpeg"/><Relationship Id="rId1" Type="http://schemas.openxmlformats.org/officeDocument/2006/relationships/image" Target="../media/image65.png"/><Relationship Id="rId6" Type="http://schemas.openxmlformats.org/officeDocument/2006/relationships/image" Target="../media/image87.pn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0.png"/><Relationship Id="rId21" Type="http://schemas.openxmlformats.org/officeDocument/2006/relationships/image" Target="../media/image125.png"/><Relationship Id="rId42" Type="http://schemas.openxmlformats.org/officeDocument/2006/relationships/image" Target="../media/image146.emf"/><Relationship Id="rId47" Type="http://schemas.openxmlformats.org/officeDocument/2006/relationships/image" Target="../media/image151.png"/><Relationship Id="rId63" Type="http://schemas.openxmlformats.org/officeDocument/2006/relationships/image" Target="../media/image167.emf"/><Relationship Id="rId68" Type="http://schemas.openxmlformats.org/officeDocument/2006/relationships/image" Target="../media/image172.emf"/><Relationship Id="rId84" Type="http://schemas.openxmlformats.org/officeDocument/2006/relationships/image" Target="../media/image188.emf"/><Relationship Id="rId89" Type="http://schemas.openxmlformats.org/officeDocument/2006/relationships/image" Target="../media/image193.emf"/><Relationship Id="rId16" Type="http://schemas.openxmlformats.org/officeDocument/2006/relationships/image" Target="../media/image120.png"/><Relationship Id="rId11" Type="http://schemas.openxmlformats.org/officeDocument/2006/relationships/image" Target="../media/image115.png"/><Relationship Id="rId32" Type="http://schemas.openxmlformats.org/officeDocument/2006/relationships/image" Target="../media/image136.emf"/><Relationship Id="rId37" Type="http://schemas.openxmlformats.org/officeDocument/2006/relationships/image" Target="../media/image141.emf"/><Relationship Id="rId53" Type="http://schemas.openxmlformats.org/officeDocument/2006/relationships/image" Target="../media/image157.emf"/><Relationship Id="rId58" Type="http://schemas.openxmlformats.org/officeDocument/2006/relationships/image" Target="../media/image162.emf"/><Relationship Id="rId74" Type="http://schemas.openxmlformats.org/officeDocument/2006/relationships/image" Target="../media/image178.emf"/><Relationship Id="rId79" Type="http://schemas.openxmlformats.org/officeDocument/2006/relationships/image" Target="../media/image183.emf"/><Relationship Id="rId5" Type="http://schemas.openxmlformats.org/officeDocument/2006/relationships/image" Target="../media/image109.emf"/><Relationship Id="rId90" Type="http://schemas.openxmlformats.org/officeDocument/2006/relationships/image" Target="../media/image194.emf"/><Relationship Id="rId22" Type="http://schemas.openxmlformats.org/officeDocument/2006/relationships/image" Target="../media/image126.png"/><Relationship Id="rId27" Type="http://schemas.openxmlformats.org/officeDocument/2006/relationships/image" Target="../media/image131.png"/><Relationship Id="rId43" Type="http://schemas.openxmlformats.org/officeDocument/2006/relationships/image" Target="../media/image147.png"/><Relationship Id="rId48" Type="http://schemas.openxmlformats.org/officeDocument/2006/relationships/image" Target="../media/image152.png"/><Relationship Id="rId64" Type="http://schemas.openxmlformats.org/officeDocument/2006/relationships/image" Target="../media/image168.emf"/><Relationship Id="rId69" Type="http://schemas.openxmlformats.org/officeDocument/2006/relationships/image" Target="../media/image173.emf"/><Relationship Id="rId8" Type="http://schemas.openxmlformats.org/officeDocument/2006/relationships/image" Target="../media/image112.png"/><Relationship Id="rId51" Type="http://schemas.openxmlformats.org/officeDocument/2006/relationships/image" Target="../media/image155.emf"/><Relationship Id="rId72" Type="http://schemas.openxmlformats.org/officeDocument/2006/relationships/image" Target="../media/image176.emf"/><Relationship Id="rId80" Type="http://schemas.openxmlformats.org/officeDocument/2006/relationships/image" Target="../media/image184.emf"/><Relationship Id="rId85" Type="http://schemas.openxmlformats.org/officeDocument/2006/relationships/image" Target="../media/image189.emf"/><Relationship Id="rId93" Type="http://schemas.openxmlformats.org/officeDocument/2006/relationships/image" Target="../media/image197.emf"/><Relationship Id="rId3" Type="http://schemas.openxmlformats.org/officeDocument/2006/relationships/image" Target="../media/image107.emf"/><Relationship Id="rId12" Type="http://schemas.openxmlformats.org/officeDocument/2006/relationships/image" Target="../media/image116.emf"/><Relationship Id="rId17" Type="http://schemas.openxmlformats.org/officeDocument/2006/relationships/image" Target="../media/image121.png"/><Relationship Id="rId25" Type="http://schemas.openxmlformats.org/officeDocument/2006/relationships/image" Target="../media/image129.emf"/><Relationship Id="rId33" Type="http://schemas.openxmlformats.org/officeDocument/2006/relationships/image" Target="../media/image137.emf"/><Relationship Id="rId38" Type="http://schemas.openxmlformats.org/officeDocument/2006/relationships/image" Target="../media/image142.emf"/><Relationship Id="rId46" Type="http://schemas.openxmlformats.org/officeDocument/2006/relationships/image" Target="../media/image150.emf"/><Relationship Id="rId59" Type="http://schemas.openxmlformats.org/officeDocument/2006/relationships/image" Target="../media/image163.jpeg"/><Relationship Id="rId67" Type="http://schemas.openxmlformats.org/officeDocument/2006/relationships/image" Target="../media/image171.emf"/><Relationship Id="rId20" Type="http://schemas.openxmlformats.org/officeDocument/2006/relationships/image" Target="../media/image124.png"/><Relationship Id="rId41" Type="http://schemas.openxmlformats.org/officeDocument/2006/relationships/image" Target="../media/image145.emf"/><Relationship Id="rId54" Type="http://schemas.openxmlformats.org/officeDocument/2006/relationships/image" Target="../media/image158.png"/><Relationship Id="rId62" Type="http://schemas.openxmlformats.org/officeDocument/2006/relationships/image" Target="../media/image166.emf"/><Relationship Id="rId70" Type="http://schemas.openxmlformats.org/officeDocument/2006/relationships/image" Target="../media/image174.emf"/><Relationship Id="rId75" Type="http://schemas.openxmlformats.org/officeDocument/2006/relationships/image" Target="../media/image179.emf"/><Relationship Id="rId83" Type="http://schemas.openxmlformats.org/officeDocument/2006/relationships/image" Target="../media/image187.emf"/><Relationship Id="rId88" Type="http://schemas.openxmlformats.org/officeDocument/2006/relationships/image" Target="../media/image192.emf"/><Relationship Id="rId91" Type="http://schemas.openxmlformats.org/officeDocument/2006/relationships/image" Target="../media/image195.emf"/><Relationship Id="rId1" Type="http://schemas.openxmlformats.org/officeDocument/2006/relationships/image" Target="../media/image105.png"/><Relationship Id="rId6" Type="http://schemas.openxmlformats.org/officeDocument/2006/relationships/image" Target="../media/image110.emf"/><Relationship Id="rId15" Type="http://schemas.openxmlformats.org/officeDocument/2006/relationships/image" Target="../media/image119.png"/><Relationship Id="rId23" Type="http://schemas.openxmlformats.org/officeDocument/2006/relationships/image" Target="../media/image127.png"/><Relationship Id="rId28" Type="http://schemas.openxmlformats.org/officeDocument/2006/relationships/image" Target="../media/image132.emf"/><Relationship Id="rId36" Type="http://schemas.openxmlformats.org/officeDocument/2006/relationships/image" Target="../media/image140.png"/><Relationship Id="rId49" Type="http://schemas.openxmlformats.org/officeDocument/2006/relationships/image" Target="../media/image153.png"/><Relationship Id="rId57" Type="http://schemas.openxmlformats.org/officeDocument/2006/relationships/image" Target="../media/image161.png"/><Relationship Id="rId10" Type="http://schemas.openxmlformats.org/officeDocument/2006/relationships/image" Target="../media/image114.png"/><Relationship Id="rId31" Type="http://schemas.openxmlformats.org/officeDocument/2006/relationships/image" Target="../media/image135.png"/><Relationship Id="rId44" Type="http://schemas.openxmlformats.org/officeDocument/2006/relationships/image" Target="../media/image148.png"/><Relationship Id="rId52" Type="http://schemas.openxmlformats.org/officeDocument/2006/relationships/image" Target="../media/image156.emf"/><Relationship Id="rId60" Type="http://schemas.openxmlformats.org/officeDocument/2006/relationships/image" Target="../media/image164.png"/><Relationship Id="rId65" Type="http://schemas.openxmlformats.org/officeDocument/2006/relationships/image" Target="../media/image169.emf"/><Relationship Id="rId73" Type="http://schemas.openxmlformats.org/officeDocument/2006/relationships/image" Target="../media/image177.emf"/><Relationship Id="rId78" Type="http://schemas.openxmlformats.org/officeDocument/2006/relationships/image" Target="../media/image182.emf"/><Relationship Id="rId81" Type="http://schemas.openxmlformats.org/officeDocument/2006/relationships/image" Target="../media/image185.emf"/><Relationship Id="rId86" Type="http://schemas.openxmlformats.org/officeDocument/2006/relationships/image" Target="../media/image190.emf"/><Relationship Id="rId4" Type="http://schemas.openxmlformats.org/officeDocument/2006/relationships/image" Target="../media/image108.emf"/><Relationship Id="rId9" Type="http://schemas.openxmlformats.org/officeDocument/2006/relationships/image" Target="../media/image113.png"/><Relationship Id="rId13" Type="http://schemas.openxmlformats.org/officeDocument/2006/relationships/image" Target="../media/image117.emf"/><Relationship Id="rId18" Type="http://schemas.openxmlformats.org/officeDocument/2006/relationships/image" Target="../media/image122.emf"/><Relationship Id="rId39" Type="http://schemas.openxmlformats.org/officeDocument/2006/relationships/image" Target="../media/image143.png"/><Relationship Id="rId34" Type="http://schemas.openxmlformats.org/officeDocument/2006/relationships/image" Target="../media/image138.emf"/><Relationship Id="rId50" Type="http://schemas.openxmlformats.org/officeDocument/2006/relationships/image" Target="../media/image154.jpeg"/><Relationship Id="rId55" Type="http://schemas.openxmlformats.org/officeDocument/2006/relationships/image" Target="../media/image159.png"/><Relationship Id="rId76" Type="http://schemas.openxmlformats.org/officeDocument/2006/relationships/image" Target="../media/image180.emf"/><Relationship Id="rId7" Type="http://schemas.openxmlformats.org/officeDocument/2006/relationships/image" Target="../media/image111.emf"/><Relationship Id="rId71" Type="http://schemas.openxmlformats.org/officeDocument/2006/relationships/image" Target="../media/image175.emf"/><Relationship Id="rId92" Type="http://schemas.openxmlformats.org/officeDocument/2006/relationships/image" Target="../media/image196.emf"/><Relationship Id="rId2" Type="http://schemas.openxmlformats.org/officeDocument/2006/relationships/image" Target="../media/image106.png"/><Relationship Id="rId29" Type="http://schemas.openxmlformats.org/officeDocument/2006/relationships/image" Target="../media/image133.emf"/><Relationship Id="rId24" Type="http://schemas.openxmlformats.org/officeDocument/2006/relationships/image" Target="../media/image128.emf"/><Relationship Id="rId40" Type="http://schemas.openxmlformats.org/officeDocument/2006/relationships/image" Target="../media/image144.png"/><Relationship Id="rId45" Type="http://schemas.openxmlformats.org/officeDocument/2006/relationships/image" Target="../media/image149.emf"/><Relationship Id="rId66" Type="http://schemas.openxmlformats.org/officeDocument/2006/relationships/image" Target="../media/image170.emf"/><Relationship Id="rId87" Type="http://schemas.openxmlformats.org/officeDocument/2006/relationships/image" Target="../media/image191.emf"/><Relationship Id="rId61" Type="http://schemas.openxmlformats.org/officeDocument/2006/relationships/image" Target="../media/image165.emf"/><Relationship Id="rId82" Type="http://schemas.openxmlformats.org/officeDocument/2006/relationships/image" Target="../media/image186.emf"/><Relationship Id="rId19" Type="http://schemas.openxmlformats.org/officeDocument/2006/relationships/image" Target="../media/image123.emf"/><Relationship Id="rId14" Type="http://schemas.openxmlformats.org/officeDocument/2006/relationships/image" Target="../media/image118.jpeg"/><Relationship Id="rId30" Type="http://schemas.openxmlformats.org/officeDocument/2006/relationships/image" Target="../media/image134.png"/><Relationship Id="rId35" Type="http://schemas.openxmlformats.org/officeDocument/2006/relationships/image" Target="../media/image139.png"/><Relationship Id="rId56" Type="http://schemas.openxmlformats.org/officeDocument/2006/relationships/image" Target="../media/image160.png"/><Relationship Id="rId77" Type="http://schemas.openxmlformats.org/officeDocument/2006/relationships/image" Target="../media/image181.e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0.emf"/><Relationship Id="rId18" Type="http://schemas.openxmlformats.org/officeDocument/2006/relationships/image" Target="../media/image215.emf"/><Relationship Id="rId26" Type="http://schemas.openxmlformats.org/officeDocument/2006/relationships/image" Target="../media/image223.emf"/><Relationship Id="rId39" Type="http://schemas.openxmlformats.org/officeDocument/2006/relationships/image" Target="../media/image236.png"/><Relationship Id="rId21" Type="http://schemas.openxmlformats.org/officeDocument/2006/relationships/image" Target="../media/image218.emf"/><Relationship Id="rId34" Type="http://schemas.openxmlformats.org/officeDocument/2006/relationships/image" Target="../media/image231.png"/><Relationship Id="rId42" Type="http://schemas.openxmlformats.org/officeDocument/2006/relationships/image" Target="../media/image239.emf"/><Relationship Id="rId47" Type="http://schemas.openxmlformats.org/officeDocument/2006/relationships/image" Target="../media/image244.png"/><Relationship Id="rId50" Type="http://schemas.openxmlformats.org/officeDocument/2006/relationships/image" Target="../media/image247.png"/><Relationship Id="rId7" Type="http://schemas.openxmlformats.org/officeDocument/2006/relationships/image" Target="../media/image204.png"/><Relationship Id="rId2" Type="http://schemas.openxmlformats.org/officeDocument/2006/relationships/image" Target="../media/image199.emf"/><Relationship Id="rId16" Type="http://schemas.openxmlformats.org/officeDocument/2006/relationships/image" Target="../media/image213.png"/><Relationship Id="rId29" Type="http://schemas.openxmlformats.org/officeDocument/2006/relationships/image" Target="../media/image226.emf"/><Relationship Id="rId11" Type="http://schemas.openxmlformats.org/officeDocument/2006/relationships/image" Target="../media/image208.png"/><Relationship Id="rId24" Type="http://schemas.openxmlformats.org/officeDocument/2006/relationships/image" Target="../media/image221.emf"/><Relationship Id="rId32" Type="http://schemas.openxmlformats.org/officeDocument/2006/relationships/image" Target="../media/image229.png"/><Relationship Id="rId37" Type="http://schemas.openxmlformats.org/officeDocument/2006/relationships/image" Target="../media/image234.png"/><Relationship Id="rId40" Type="http://schemas.openxmlformats.org/officeDocument/2006/relationships/image" Target="../media/image237.emf"/><Relationship Id="rId45" Type="http://schemas.openxmlformats.org/officeDocument/2006/relationships/image" Target="../media/image242.emf"/><Relationship Id="rId5" Type="http://schemas.openxmlformats.org/officeDocument/2006/relationships/image" Target="../media/image202.emf"/><Relationship Id="rId15" Type="http://schemas.openxmlformats.org/officeDocument/2006/relationships/image" Target="../media/image212.jpeg"/><Relationship Id="rId23" Type="http://schemas.openxmlformats.org/officeDocument/2006/relationships/image" Target="../media/image220.png"/><Relationship Id="rId28" Type="http://schemas.openxmlformats.org/officeDocument/2006/relationships/image" Target="../media/image225.png"/><Relationship Id="rId36" Type="http://schemas.openxmlformats.org/officeDocument/2006/relationships/image" Target="../media/image233.emf"/><Relationship Id="rId49" Type="http://schemas.openxmlformats.org/officeDocument/2006/relationships/image" Target="../media/image246.png"/><Relationship Id="rId10" Type="http://schemas.openxmlformats.org/officeDocument/2006/relationships/image" Target="../media/image207.png"/><Relationship Id="rId19" Type="http://schemas.openxmlformats.org/officeDocument/2006/relationships/image" Target="../media/image216.emf"/><Relationship Id="rId31" Type="http://schemas.openxmlformats.org/officeDocument/2006/relationships/image" Target="../media/image228.emf"/><Relationship Id="rId44" Type="http://schemas.openxmlformats.org/officeDocument/2006/relationships/image" Target="../media/image241.emf"/><Relationship Id="rId52" Type="http://schemas.openxmlformats.org/officeDocument/2006/relationships/image" Target="../media/image249.png"/><Relationship Id="rId4" Type="http://schemas.openxmlformats.org/officeDocument/2006/relationships/image" Target="../media/image201.emf"/><Relationship Id="rId9" Type="http://schemas.openxmlformats.org/officeDocument/2006/relationships/image" Target="../media/image206.emf"/><Relationship Id="rId14" Type="http://schemas.openxmlformats.org/officeDocument/2006/relationships/image" Target="../media/image211.jpeg"/><Relationship Id="rId22" Type="http://schemas.openxmlformats.org/officeDocument/2006/relationships/image" Target="../media/image219.png"/><Relationship Id="rId27" Type="http://schemas.openxmlformats.org/officeDocument/2006/relationships/image" Target="../media/image224.emf"/><Relationship Id="rId30" Type="http://schemas.openxmlformats.org/officeDocument/2006/relationships/image" Target="../media/image227.png"/><Relationship Id="rId35" Type="http://schemas.openxmlformats.org/officeDocument/2006/relationships/image" Target="../media/image232.emf"/><Relationship Id="rId43" Type="http://schemas.openxmlformats.org/officeDocument/2006/relationships/image" Target="../media/image240.png"/><Relationship Id="rId48" Type="http://schemas.openxmlformats.org/officeDocument/2006/relationships/image" Target="../media/image245.png"/><Relationship Id="rId8" Type="http://schemas.openxmlformats.org/officeDocument/2006/relationships/image" Target="../media/image205.emf"/><Relationship Id="rId51" Type="http://schemas.openxmlformats.org/officeDocument/2006/relationships/image" Target="../media/image248.png"/><Relationship Id="rId3" Type="http://schemas.openxmlformats.org/officeDocument/2006/relationships/image" Target="../media/image200.emf"/><Relationship Id="rId12" Type="http://schemas.openxmlformats.org/officeDocument/2006/relationships/image" Target="../media/image209.png"/><Relationship Id="rId17" Type="http://schemas.openxmlformats.org/officeDocument/2006/relationships/image" Target="../media/image214.png"/><Relationship Id="rId25" Type="http://schemas.openxmlformats.org/officeDocument/2006/relationships/image" Target="../media/image222.png"/><Relationship Id="rId33" Type="http://schemas.openxmlformats.org/officeDocument/2006/relationships/image" Target="../media/image230.emf"/><Relationship Id="rId38" Type="http://schemas.openxmlformats.org/officeDocument/2006/relationships/image" Target="../media/image235.emf"/><Relationship Id="rId46" Type="http://schemas.openxmlformats.org/officeDocument/2006/relationships/image" Target="../media/image243.png"/><Relationship Id="rId20" Type="http://schemas.openxmlformats.org/officeDocument/2006/relationships/image" Target="../media/image217.png"/><Relationship Id="rId41" Type="http://schemas.openxmlformats.org/officeDocument/2006/relationships/image" Target="../media/image238.png"/><Relationship Id="rId1" Type="http://schemas.openxmlformats.org/officeDocument/2006/relationships/image" Target="../media/image198.emf"/><Relationship Id="rId6" Type="http://schemas.openxmlformats.org/officeDocument/2006/relationships/image" Target="../media/image203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7.emf"/><Relationship Id="rId13" Type="http://schemas.openxmlformats.org/officeDocument/2006/relationships/image" Target="../media/image262.emf"/><Relationship Id="rId18" Type="http://schemas.openxmlformats.org/officeDocument/2006/relationships/image" Target="../media/image266.emf"/><Relationship Id="rId26" Type="http://schemas.openxmlformats.org/officeDocument/2006/relationships/image" Target="../media/image273.emf"/><Relationship Id="rId3" Type="http://schemas.openxmlformats.org/officeDocument/2006/relationships/image" Target="../media/image252.emf"/><Relationship Id="rId21" Type="http://schemas.openxmlformats.org/officeDocument/2006/relationships/image" Target="../media/image269.emf"/><Relationship Id="rId7" Type="http://schemas.openxmlformats.org/officeDocument/2006/relationships/image" Target="../media/image256.emf"/><Relationship Id="rId12" Type="http://schemas.openxmlformats.org/officeDocument/2006/relationships/image" Target="../media/image261.emf"/><Relationship Id="rId17" Type="http://schemas.openxmlformats.org/officeDocument/2006/relationships/image" Target="../media/image265.emf"/><Relationship Id="rId25" Type="http://schemas.openxmlformats.org/officeDocument/2006/relationships/image" Target="../media/image272.emf"/><Relationship Id="rId2" Type="http://schemas.openxmlformats.org/officeDocument/2006/relationships/image" Target="../media/image251.emf"/><Relationship Id="rId16" Type="http://schemas.openxmlformats.org/officeDocument/2006/relationships/image" Target="../media/image264.emf"/><Relationship Id="rId20" Type="http://schemas.openxmlformats.org/officeDocument/2006/relationships/image" Target="../media/image268.emf"/><Relationship Id="rId29" Type="http://schemas.openxmlformats.org/officeDocument/2006/relationships/image" Target="../media/image276.emf"/><Relationship Id="rId1" Type="http://schemas.openxmlformats.org/officeDocument/2006/relationships/image" Target="../media/image250.png"/><Relationship Id="rId6" Type="http://schemas.openxmlformats.org/officeDocument/2006/relationships/image" Target="../media/image255.emf"/><Relationship Id="rId11" Type="http://schemas.openxmlformats.org/officeDocument/2006/relationships/image" Target="../media/image260.emf"/><Relationship Id="rId24" Type="http://schemas.openxmlformats.org/officeDocument/2006/relationships/image" Target="../media/image271.emf"/><Relationship Id="rId5" Type="http://schemas.openxmlformats.org/officeDocument/2006/relationships/image" Target="../media/image254.emf"/><Relationship Id="rId15" Type="http://schemas.openxmlformats.org/officeDocument/2006/relationships/image" Target="../media/image263.emf"/><Relationship Id="rId23" Type="http://schemas.openxmlformats.org/officeDocument/2006/relationships/image" Target="../media/image270.png"/><Relationship Id="rId28" Type="http://schemas.openxmlformats.org/officeDocument/2006/relationships/image" Target="../media/image275.emf"/><Relationship Id="rId10" Type="http://schemas.openxmlformats.org/officeDocument/2006/relationships/image" Target="../media/image259.emf"/><Relationship Id="rId19" Type="http://schemas.openxmlformats.org/officeDocument/2006/relationships/image" Target="../media/image267.emf"/><Relationship Id="rId4" Type="http://schemas.openxmlformats.org/officeDocument/2006/relationships/image" Target="../media/image253.emf"/><Relationship Id="rId9" Type="http://schemas.openxmlformats.org/officeDocument/2006/relationships/image" Target="../media/image258.emf"/><Relationship Id="rId14" Type="http://schemas.openxmlformats.org/officeDocument/2006/relationships/image" Target="../media/image38.emf"/><Relationship Id="rId22" Type="http://schemas.openxmlformats.org/officeDocument/2006/relationships/image" Target="../media/image203.emf"/><Relationship Id="rId27" Type="http://schemas.openxmlformats.org/officeDocument/2006/relationships/image" Target="../media/image274.emf"/><Relationship Id="rId30" Type="http://schemas.openxmlformats.org/officeDocument/2006/relationships/image" Target="../media/image277.emf"/></Relationships>
</file>

<file path=xl/drawings/_rels/drawing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01.png"/><Relationship Id="rId21" Type="http://schemas.openxmlformats.org/officeDocument/2006/relationships/image" Target="../media/image296.png"/><Relationship Id="rId42" Type="http://schemas.openxmlformats.org/officeDocument/2006/relationships/image" Target="../media/image317.emf"/><Relationship Id="rId47" Type="http://schemas.openxmlformats.org/officeDocument/2006/relationships/image" Target="../media/image321.emf"/><Relationship Id="rId63" Type="http://schemas.openxmlformats.org/officeDocument/2006/relationships/image" Target="../media/image337.emf"/><Relationship Id="rId68" Type="http://schemas.openxmlformats.org/officeDocument/2006/relationships/image" Target="../media/image342.png"/><Relationship Id="rId7" Type="http://schemas.openxmlformats.org/officeDocument/2006/relationships/image" Target="../media/image282.emf"/><Relationship Id="rId2" Type="http://schemas.openxmlformats.org/officeDocument/2006/relationships/image" Target="../media/image278.emf"/><Relationship Id="rId16" Type="http://schemas.openxmlformats.org/officeDocument/2006/relationships/image" Target="../media/image291.emf"/><Relationship Id="rId29" Type="http://schemas.openxmlformats.org/officeDocument/2006/relationships/image" Target="../media/image304.emf"/><Relationship Id="rId11" Type="http://schemas.openxmlformats.org/officeDocument/2006/relationships/image" Target="../media/image286.png"/><Relationship Id="rId24" Type="http://schemas.openxmlformats.org/officeDocument/2006/relationships/image" Target="../media/image299.png"/><Relationship Id="rId32" Type="http://schemas.openxmlformats.org/officeDocument/2006/relationships/image" Target="../media/image307.png"/><Relationship Id="rId37" Type="http://schemas.openxmlformats.org/officeDocument/2006/relationships/image" Target="../media/image312.png"/><Relationship Id="rId40" Type="http://schemas.openxmlformats.org/officeDocument/2006/relationships/image" Target="../media/image315.png"/><Relationship Id="rId45" Type="http://schemas.openxmlformats.org/officeDocument/2006/relationships/image" Target="../media/image319.emf"/><Relationship Id="rId53" Type="http://schemas.openxmlformats.org/officeDocument/2006/relationships/image" Target="../media/image327.png"/><Relationship Id="rId58" Type="http://schemas.openxmlformats.org/officeDocument/2006/relationships/image" Target="../media/image332.png"/><Relationship Id="rId66" Type="http://schemas.openxmlformats.org/officeDocument/2006/relationships/image" Target="../media/image340.emf"/><Relationship Id="rId5" Type="http://schemas.openxmlformats.org/officeDocument/2006/relationships/image" Target="../media/image280.emf"/><Relationship Id="rId61" Type="http://schemas.openxmlformats.org/officeDocument/2006/relationships/image" Target="../media/image335.png"/><Relationship Id="rId19" Type="http://schemas.openxmlformats.org/officeDocument/2006/relationships/image" Target="../media/image294.png"/><Relationship Id="rId14" Type="http://schemas.openxmlformats.org/officeDocument/2006/relationships/image" Target="../media/image289.png"/><Relationship Id="rId22" Type="http://schemas.openxmlformats.org/officeDocument/2006/relationships/image" Target="../media/image297.emf"/><Relationship Id="rId27" Type="http://schemas.openxmlformats.org/officeDocument/2006/relationships/image" Target="../media/image302.png"/><Relationship Id="rId30" Type="http://schemas.openxmlformats.org/officeDocument/2006/relationships/image" Target="../media/image305.png"/><Relationship Id="rId35" Type="http://schemas.openxmlformats.org/officeDocument/2006/relationships/image" Target="../media/image310.png"/><Relationship Id="rId43" Type="http://schemas.openxmlformats.org/officeDocument/2006/relationships/image" Target="../media/image318.emf"/><Relationship Id="rId48" Type="http://schemas.openxmlformats.org/officeDocument/2006/relationships/image" Target="../media/image322.png"/><Relationship Id="rId56" Type="http://schemas.openxmlformats.org/officeDocument/2006/relationships/image" Target="../media/image330.png"/><Relationship Id="rId64" Type="http://schemas.openxmlformats.org/officeDocument/2006/relationships/image" Target="../media/image338.png"/><Relationship Id="rId69" Type="http://schemas.openxmlformats.org/officeDocument/2006/relationships/image" Target="../media/image343.png"/><Relationship Id="rId8" Type="http://schemas.openxmlformats.org/officeDocument/2006/relationships/image" Target="../media/image283.emf"/><Relationship Id="rId51" Type="http://schemas.openxmlformats.org/officeDocument/2006/relationships/image" Target="../media/image325.emf"/><Relationship Id="rId3" Type="http://schemas.openxmlformats.org/officeDocument/2006/relationships/image" Target="../media/image24.emf"/><Relationship Id="rId12" Type="http://schemas.openxmlformats.org/officeDocument/2006/relationships/image" Target="../media/image287.emf"/><Relationship Id="rId17" Type="http://schemas.openxmlformats.org/officeDocument/2006/relationships/image" Target="../media/image292.png"/><Relationship Id="rId25" Type="http://schemas.openxmlformats.org/officeDocument/2006/relationships/image" Target="../media/image300.png"/><Relationship Id="rId33" Type="http://schemas.openxmlformats.org/officeDocument/2006/relationships/image" Target="../media/image308.png"/><Relationship Id="rId38" Type="http://schemas.openxmlformats.org/officeDocument/2006/relationships/image" Target="../media/image313.png"/><Relationship Id="rId46" Type="http://schemas.openxmlformats.org/officeDocument/2006/relationships/image" Target="../media/image320.png"/><Relationship Id="rId59" Type="http://schemas.openxmlformats.org/officeDocument/2006/relationships/image" Target="../media/image333.png"/><Relationship Id="rId67" Type="http://schemas.openxmlformats.org/officeDocument/2006/relationships/image" Target="../media/image341.emf"/><Relationship Id="rId20" Type="http://schemas.openxmlformats.org/officeDocument/2006/relationships/image" Target="../media/image295.emf"/><Relationship Id="rId41" Type="http://schemas.openxmlformats.org/officeDocument/2006/relationships/image" Target="../media/image316.emf"/><Relationship Id="rId54" Type="http://schemas.openxmlformats.org/officeDocument/2006/relationships/image" Target="../media/image328.png"/><Relationship Id="rId62" Type="http://schemas.openxmlformats.org/officeDocument/2006/relationships/image" Target="../media/image336.png"/><Relationship Id="rId1" Type="http://schemas.openxmlformats.org/officeDocument/2006/relationships/image" Target="../media/image23.emf"/><Relationship Id="rId6" Type="http://schemas.openxmlformats.org/officeDocument/2006/relationships/image" Target="../media/image281.png"/><Relationship Id="rId15" Type="http://schemas.openxmlformats.org/officeDocument/2006/relationships/image" Target="../media/image290.png"/><Relationship Id="rId23" Type="http://schemas.openxmlformats.org/officeDocument/2006/relationships/image" Target="../media/image298.emf"/><Relationship Id="rId28" Type="http://schemas.openxmlformats.org/officeDocument/2006/relationships/image" Target="../media/image303.png"/><Relationship Id="rId36" Type="http://schemas.openxmlformats.org/officeDocument/2006/relationships/image" Target="../media/image311.png"/><Relationship Id="rId49" Type="http://schemas.openxmlformats.org/officeDocument/2006/relationships/image" Target="../media/image323.emf"/><Relationship Id="rId57" Type="http://schemas.openxmlformats.org/officeDocument/2006/relationships/image" Target="../media/image331.png"/><Relationship Id="rId10" Type="http://schemas.openxmlformats.org/officeDocument/2006/relationships/image" Target="../media/image285.emf"/><Relationship Id="rId31" Type="http://schemas.openxmlformats.org/officeDocument/2006/relationships/image" Target="../media/image306.png"/><Relationship Id="rId44" Type="http://schemas.openxmlformats.org/officeDocument/2006/relationships/image" Target="../media/image25.emf"/><Relationship Id="rId52" Type="http://schemas.openxmlformats.org/officeDocument/2006/relationships/image" Target="../media/image326.png"/><Relationship Id="rId60" Type="http://schemas.openxmlformats.org/officeDocument/2006/relationships/image" Target="../media/image334.png"/><Relationship Id="rId65" Type="http://schemas.openxmlformats.org/officeDocument/2006/relationships/image" Target="../media/image339.emf"/><Relationship Id="rId4" Type="http://schemas.openxmlformats.org/officeDocument/2006/relationships/image" Target="../media/image279.emf"/><Relationship Id="rId9" Type="http://schemas.openxmlformats.org/officeDocument/2006/relationships/image" Target="../media/image284.png"/><Relationship Id="rId13" Type="http://schemas.openxmlformats.org/officeDocument/2006/relationships/image" Target="../media/image288.jpeg"/><Relationship Id="rId18" Type="http://schemas.openxmlformats.org/officeDocument/2006/relationships/image" Target="../media/image293.emf"/><Relationship Id="rId39" Type="http://schemas.openxmlformats.org/officeDocument/2006/relationships/image" Target="../media/image314.png"/><Relationship Id="rId34" Type="http://schemas.openxmlformats.org/officeDocument/2006/relationships/image" Target="../media/image309.png"/><Relationship Id="rId50" Type="http://schemas.openxmlformats.org/officeDocument/2006/relationships/image" Target="../media/image324.png"/><Relationship Id="rId55" Type="http://schemas.openxmlformats.org/officeDocument/2006/relationships/image" Target="../media/image329.emf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359.png"/><Relationship Id="rId26" Type="http://schemas.openxmlformats.org/officeDocument/2006/relationships/image" Target="../media/image366.png"/><Relationship Id="rId39" Type="http://schemas.openxmlformats.org/officeDocument/2006/relationships/image" Target="../media/image273.emf"/><Relationship Id="rId21" Type="http://schemas.openxmlformats.org/officeDocument/2006/relationships/image" Target="../media/image362.png"/><Relationship Id="rId34" Type="http://schemas.openxmlformats.org/officeDocument/2006/relationships/image" Target="../media/image374.emf"/><Relationship Id="rId42" Type="http://schemas.openxmlformats.org/officeDocument/2006/relationships/image" Target="../media/image380.png"/><Relationship Id="rId7" Type="http://schemas.openxmlformats.org/officeDocument/2006/relationships/image" Target="../media/image350.png"/><Relationship Id="rId2" Type="http://schemas.openxmlformats.org/officeDocument/2006/relationships/image" Target="../media/image345.png"/><Relationship Id="rId16" Type="http://schemas.openxmlformats.org/officeDocument/2006/relationships/image" Target="../media/image357.png"/><Relationship Id="rId20" Type="http://schemas.openxmlformats.org/officeDocument/2006/relationships/image" Target="../media/image361.png"/><Relationship Id="rId29" Type="http://schemas.openxmlformats.org/officeDocument/2006/relationships/image" Target="../media/image369.emf"/><Relationship Id="rId41" Type="http://schemas.openxmlformats.org/officeDocument/2006/relationships/image" Target="../media/image379.png"/><Relationship Id="rId1" Type="http://schemas.openxmlformats.org/officeDocument/2006/relationships/image" Target="../media/image344.png"/><Relationship Id="rId6" Type="http://schemas.openxmlformats.org/officeDocument/2006/relationships/image" Target="../media/image349.png"/><Relationship Id="rId11" Type="http://schemas.openxmlformats.org/officeDocument/2006/relationships/image" Target="../media/image47.png"/><Relationship Id="rId24" Type="http://schemas.openxmlformats.org/officeDocument/2006/relationships/image" Target="../media/image364.png"/><Relationship Id="rId32" Type="http://schemas.openxmlformats.org/officeDocument/2006/relationships/image" Target="../media/image372.emf"/><Relationship Id="rId37" Type="http://schemas.openxmlformats.org/officeDocument/2006/relationships/image" Target="../media/image377.emf"/><Relationship Id="rId40" Type="http://schemas.openxmlformats.org/officeDocument/2006/relationships/image" Target="../media/image274.emf"/><Relationship Id="rId5" Type="http://schemas.openxmlformats.org/officeDocument/2006/relationships/image" Target="../media/image348.png"/><Relationship Id="rId15" Type="http://schemas.openxmlformats.org/officeDocument/2006/relationships/image" Target="../media/image356.png"/><Relationship Id="rId23" Type="http://schemas.openxmlformats.org/officeDocument/2006/relationships/image" Target="../media/image72.png"/><Relationship Id="rId28" Type="http://schemas.openxmlformats.org/officeDocument/2006/relationships/image" Target="../media/image368.emf"/><Relationship Id="rId36" Type="http://schemas.openxmlformats.org/officeDocument/2006/relationships/image" Target="../media/image376.emf"/><Relationship Id="rId10" Type="http://schemas.openxmlformats.org/officeDocument/2006/relationships/image" Target="../media/image353.png"/><Relationship Id="rId19" Type="http://schemas.openxmlformats.org/officeDocument/2006/relationships/image" Target="../media/image360.png"/><Relationship Id="rId31" Type="http://schemas.openxmlformats.org/officeDocument/2006/relationships/image" Target="../media/image371.emf"/><Relationship Id="rId4" Type="http://schemas.openxmlformats.org/officeDocument/2006/relationships/image" Target="../media/image347.jpeg"/><Relationship Id="rId9" Type="http://schemas.openxmlformats.org/officeDocument/2006/relationships/image" Target="../media/image352.png"/><Relationship Id="rId14" Type="http://schemas.openxmlformats.org/officeDocument/2006/relationships/image" Target="../media/image355.png"/><Relationship Id="rId22" Type="http://schemas.openxmlformats.org/officeDocument/2006/relationships/image" Target="../media/image363.png"/><Relationship Id="rId27" Type="http://schemas.openxmlformats.org/officeDocument/2006/relationships/image" Target="../media/image367.emf"/><Relationship Id="rId30" Type="http://schemas.openxmlformats.org/officeDocument/2006/relationships/image" Target="../media/image370.emf"/><Relationship Id="rId35" Type="http://schemas.openxmlformats.org/officeDocument/2006/relationships/image" Target="../media/image375.emf"/><Relationship Id="rId43" Type="http://schemas.openxmlformats.org/officeDocument/2006/relationships/image" Target="../media/image381.emf"/><Relationship Id="rId8" Type="http://schemas.openxmlformats.org/officeDocument/2006/relationships/image" Target="../media/image351.png"/><Relationship Id="rId3" Type="http://schemas.openxmlformats.org/officeDocument/2006/relationships/image" Target="../media/image346.png"/><Relationship Id="rId12" Type="http://schemas.openxmlformats.org/officeDocument/2006/relationships/image" Target="../media/image354.png"/><Relationship Id="rId17" Type="http://schemas.openxmlformats.org/officeDocument/2006/relationships/image" Target="../media/image358.jpeg"/><Relationship Id="rId25" Type="http://schemas.openxmlformats.org/officeDocument/2006/relationships/image" Target="../media/image365.png"/><Relationship Id="rId33" Type="http://schemas.openxmlformats.org/officeDocument/2006/relationships/image" Target="../media/image373.emf"/><Relationship Id="rId38" Type="http://schemas.openxmlformats.org/officeDocument/2006/relationships/image" Target="../media/image378.emf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93.png"/><Relationship Id="rId18" Type="http://schemas.openxmlformats.org/officeDocument/2006/relationships/image" Target="../media/image398.png"/><Relationship Id="rId26" Type="http://schemas.openxmlformats.org/officeDocument/2006/relationships/image" Target="../media/image406.png"/><Relationship Id="rId39" Type="http://schemas.openxmlformats.org/officeDocument/2006/relationships/image" Target="../media/image417.emf"/><Relationship Id="rId21" Type="http://schemas.openxmlformats.org/officeDocument/2006/relationships/image" Target="../media/image401.png"/><Relationship Id="rId34" Type="http://schemas.openxmlformats.org/officeDocument/2006/relationships/image" Target="../media/image412.emf"/><Relationship Id="rId42" Type="http://schemas.openxmlformats.org/officeDocument/2006/relationships/image" Target="../media/image420.emf"/><Relationship Id="rId47" Type="http://schemas.openxmlformats.org/officeDocument/2006/relationships/image" Target="../media/image425.emf"/><Relationship Id="rId50" Type="http://schemas.openxmlformats.org/officeDocument/2006/relationships/image" Target="../media/image428.emf"/><Relationship Id="rId7" Type="http://schemas.openxmlformats.org/officeDocument/2006/relationships/image" Target="../media/image388.png"/><Relationship Id="rId2" Type="http://schemas.openxmlformats.org/officeDocument/2006/relationships/image" Target="../media/image383.png"/><Relationship Id="rId16" Type="http://schemas.openxmlformats.org/officeDocument/2006/relationships/image" Target="../media/image396.png"/><Relationship Id="rId29" Type="http://schemas.openxmlformats.org/officeDocument/2006/relationships/image" Target="../media/image250.png"/><Relationship Id="rId11" Type="http://schemas.openxmlformats.org/officeDocument/2006/relationships/image" Target="../media/image11.png"/><Relationship Id="rId24" Type="http://schemas.openxmlformats.org/officeDocument/2006/relationships/image" Target="../media/image404.png"/><Relationship Id="rId32" Type="http://schemas.openxmlformats.org/officeDocument/2006/relationships/image" Target="../media/image410.png"/><Relationship Id="rId37" Type="http://schemas.openxmlformats.org/officeDocument/2006/relationships/image" Target="../media/image415.png"/><Relationship Id="rId40" Type="http://schemas.openxmlformats.org/officeDocument/2006/relationships/image" Target="../media/image418.emf"/><Relationship Id="rId45" Type="http://schemas.openxmlformats.org/officeDocument/2006/relationships/image" Target="../media/image423.emf"/><Relationship Id="rId53" Type="http://schemas.openxmlformats.org/officeDocument/2006/relationships/image" Target="../media/image251.emf"/><Relationship Id="rId5" Type="http://schemas.openxmlformats.org/officeDocument/2006/relationships/image" Target="../media/image386.png"/><Relationship Id="rId10" Type="http://schemas.openxmlformats.org/officeDocument/2006/relationships/image" Target="../media/image391.png"/><Relationship Id="rId19" Type="http://schemas.openxmlformats.org/officeDocument/2006/relationships/image" Target="../media/image399.png"/><Relationship Id="rId31" Type="http://schemas.openxmlformats.org/officeDocument/2006/relationships/image" Target="../media/image409.png"/><Relationship Id="rId44" Type="http://schemas.openxmlformats.org/officeDocument/2006/relationships/image" Target="../media/image422.emf"/><Relationship Id="rId52" Type="http://schemas.openxmlformats.org/officeDocument/2006/relationships/image" Target="../media/image430.png"/><Relationship Id="rId4" Type="http://schemas.openxmlformats.org/officeDocument/2006/relationships/image" Target="../media/image385.png"/><Relationship Id="rId9" Type="http://schemas.openxmlformats.org/officeDocument/2006/relationships/image" Target="../media/image390.png"/><Relationship Id="rId14" Type="http://schemas.openxmlformats.org/officeDocument/2006/relationships/image" Target="../media/image394.png"/><Relationship Id="rId22" Type="http://schemas.openxmlformats.org/officeDocument/2006/relationships/image" Target="../media/image402.png"/><Relationship Id="rId27" Type="http://schemas.openxmlformats.org/officeDocument/2006/relationships/image" Target="../media/image407.png"/><Relationship Id="rId30" Type="http://schemas.openxmlformats.org/officeDocument/2006/relationships/image" Target="../media/image346.png"/><Relationship Id="rId35" Type="http://schemas.openxmlformats.org/officeDocument/2006/relationships/image" Target="../media/image413.png"/><Relationship Id="rId43" Type="http://schemas.openxmlformats.org/officeDocument/2006/relationships/image" Target="../media/image421.emf"/><Relationship Id="rId48" Type="http://schemas.openxmlformats.org/officeDocument/2006/relationships/image" Target="../media/image426.emf"/><Relationship Id="rId8" Type="http://schemas.openxmlformats.org/officeDocument/2006/relationships/image" Target="../media/image389.png"/><Relationship Id="rId51" Type="http://schemas.openxmlformats.org/officeDocument/2006/relationships/image" Target="../media/image429.emf"/><Relationship Id="rId3" Type="http://schemas.openxmlformats.org/officeDocument/2006/relationships/image" Target="../media/image384.png"/><Relationship Id="rId12" Type="http://schemas.openxmlformats.org/officeDocument/2006/relationships/image" Target="../media/image392.png"/><Relationship Id="rId17" Type="http://schemas.openxmlformats.org/officeDocument/2006/relationships/image" Target="../media/image397.png"/><Relationship Id="rId25" Type="http://schemas.openxmlformats.org/officeDocument/2006/relationships/image" Target="../media/image405.png"/><Relationship Id="rId33" Type="http://schemas.openxmlformats.org/officeDocument/2006/relationships/image" Target="../media/image411.emf"/><Relationship Id="rId38" Type="http://schemas.openxmlformats.org/officeDocument/2006/relationships/image" Target="../media/image416.emf"/><Relationship Id="rId46" Type="http://schemas.openxmlformats.org/officeDocument/2006/relationships/image" Target="../media/image424.emf"/><Relationship Id="rId20" Type="http://schemas.openxmlformats.org/officeDocument/2006/relationships/image" Target="../media/image400.png"/><Relationship Id="rId41" Type="http://schemas.openxmlformats.org/officeDocument/2006/relationships/image" Target="../media/image419.emf"/><Relationship Id="rId54" Type="http://schemas.openxmlformats.org/officeDocument/2006/relationships/image" Target="../media/image431.emf"/><Relationship Id="rId1" Type="http://schemas.openxmlformats.org/officeDocument/2006/relationships/image" Target="../media/image382.jpeg"/><Relationship Id="rId6" Type="http://schemas.openxmlformats.org/officeDocument/2006/relationships/image" Target="../media/image387.png"/><Relationship Id="rId15" Type="http://schemas.openxmlformats.org/officeDocument/2006/relationships/image" Target="../media/image395.png"/><Relationship Id="rId23" Type="http://schemas.openxmlformats.org/officeDocument/2006/relationships/image" Target="../media/image403.png"/><Relationship Id="rId28" Type="http://schemas.openxmlformats.org/officeDocument/2006/relationships/image" Target="../media/image408.png"/><Relationship Id="rId36" Type="http://schemas.openxmlformats.org/officeDocument/2006/relationships/image" Target="../media/image414.emf"/><Relationship Id="rId49" Type="http://schemas.openxmlformats.org/officeDocument/2006/relationships/image" Target="../media/image427.emf"/></Relationships>
</file>

<file path=xl/drawings/_rels/drawing9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57.png"/><Relationship Id="rId21" Type="http://schemas.openxmlformats.org/officeDocument/2006/relationships/image" Target="../media/image452.png"/><Relationship Id="rId42" Type="http://schemas.openxmlformats.org/officeDocument/2006/relationships/image" Target="../media/image473.png"/><Relationship Id="rId47" Type="http://schemas.openxmlformats.org/officeDocument/2006/relationships/image" Target="../media/image478.png"/><Relationship Id="rId63" Type="http://schemas.openxmlformats.org/officeDocument/2006/relationships/image" Target="../media/image494.emf"/><Relationship Id="rId68" Type="http://schemas.openxmlformats.org/officeDocument/2006/relationships/image" Target="../media/image499.emf"/><Relationship Id="rId7" Type="http://schemas.openxmlformats.org/officeDocument/2006/relationships/image" Target="../media/image438.png"/><Relationship Id="rId2" Type="http://schemas.openxmlformats.org/officeDocument/2006/relationships/image" Target="../media/image433.png"/><Relationship Id="rId16" Type="http://schemas.openxmlformats.org/officeDocument/2006/relationships/image" Target="../media/image447.png"/><Relationship Id="rId29" Type="http://schemas.openxmlformats.org/officeDocument/2006/relationships/image" Target="../media/image460.png"/><Relationship Id="rId11" Type="http://schemas.openxmlformats.org/officeDocument/2006/relationships/image" Target="../media/image442.png"/><Relationship Id="rId24" Type="http://schemas.openxmlformats.org/officeDocument/2006/relationships/image" Target="../media/image455.png"/><Relationship Id="rId32" Type="http://schemas.openxmlformats.org/officeDocument/2006/relationships/image" Target="../media/image463.png"/><Relationship Id="rId37" Type="http://schemas.openxmlformats.org/officeDocument/2006/relationships/image" Target="../media/image468.png"/><Relationship Id="rId40" Type="http://schemas.openxmlformats.org/officeDocument/2006/relationships/image" Target="../media/image471.png"/><Relationship Id="rId45" Type="http://schemas.openxmlformats.org/officeDocument/2006/relationships/image" Target="../media/image476.png"/><Relationship Id="rId53" Type="http://schemas.openxmlformats.org/officeDocument/2006/relationships/image" Target="../media/image484.png"/><Relationship Id="rId58" Type="http://schemas.openxmlformats.org/officeDocument/2006/relationships/image" Target="../media/image489.png"/><Relationship Id="rId66" Type="http://schemas.openxmlformats.org/officeDocument/2006/relationships/image" Target="../media/image497.emf"/><Relationship Id="rId5" Type="http://schemas.openxmlformats.org/officeDocument/2006/relationships/image" Target="../media/image436.png"/><Relationship Id="rId61" Type="http://schemas.openxmlformats.org/officeDocument/2006/relationships/image" Target="../media/image492.png"/><Relationship Id="rId19" Type="http://schemas.openxmlformats.org/officeDocument/2006/relationships/image" Target="../media/image450.png"/><Relationship Id="rId14" Type="http://schemas.openxmlformats.org/officeDocument/2006/relationships/image" Target="../media/image445.png"/><Relationship Id="rId22" Type="http://schemas.openxmlformats.org/officeDocument/2006/relationships/image" Target="../media/image453.png"/><Relationship Id="rId27" Type="http://schemas.openxmlformats.org/officeDocument/2006/relationships/image" Target="../media/image458.png"/><Relationship Id="rId30" Type="http://schemas.openxmlformats.org/officeDocument/2006/relationships/image" Target="../media/image461.png"/><Relationship Id="rId35" Type="http://schemas.openxmlformats.org/officeDocument/2006/relationships/image" Target="../media/image466.png"/><Relationship Id="rId43" Type="http://schemas.openxmlformats.org/officeDocument/2006/relationships/image" Target="../media/image474.png"/><Relationship Id="rId48" Type="http://schemas.openxmlformats.org/officeDocument/2006/relationships/image" Target="../media/image479.png"/><Relationship Id="rId56" Type="http://schemas.openxmlformats.org/officeDocument/2006/relationships/image" Target="../media/image487.png"/><Relationship Id="rId64" Type="http://schemas.openxmlformats.org/officeDocument/2006/relationships/image" Target="../media/image495.emf"/><Relationship Id="rId69" Type="http://schemas.openxmlformats.org/officeDocument/2006/relationships/image" Target="../media/image500.emf"/><Relationship Id="rId8" Type="http://schemas.openxmlformats.org/officeDocument/2006/relationships/image" Target="../media/image439.png"/><Relationship Id="rId51" Type="http://schemas.openxmlformats.org/officeDocument/2006/relationships/image" Target="../media/image482.png"/><Relationship Id="rId3" Type="http://schemas.openxmlformats.org/officeDocument/2006/relationships/image" Target="../media/image434.png"/><Relationship Id="rId12" Type="http://schemas.openxmlformats.org/officeDocument/2006/relationships/image" Target="../media/image443.png"/><Relationship Id="rId17" Type="http://schemas.openxmlformats.org/officeDocument/2006/relationships/image" Target="../media/image448.png"/><Relationship Id="rId25" Type="http://schemas.openxmlformats.org/officeDocument/2006/relationships/image" Target="../media/image456.png"/><Relationship Id="rId33" Type="http://schemas.openxmlformats.org/officeDocument/2006/relationships/image" Target="../media/image464.png"/><Relationship Id="rId38" Type="http://schemas.openxmlformats.org/officeDocument/2006/relationships/image" Target="../media/image469.png"/><Relationship Id="rId46" Type="http://schemas.openxmlformats.org/officeDocument/2006/relationships/image" Target="../media/image477.png"/><Relationship Id="rId59" Type="http://schemas.openxmlformats.org/officeDocument/2006/relationships/image" Target="../media/image490.png"/><Relationship Id="rId67" Type="http://schemas.openxmlformats.org/officeDocument/2006/relationships/image" Target="../media/image498.emf"/><Relationship Id="rId20" Type="http://schemas.openxmlformats.org/officeDocument/2006/relationships/image" Target="../media/image451.png"/><Relationship Id="rId41" Type="http://schemas.openxmlformats.org/officeDocument/2006/relationships/image" Target="../media/image472.png"/><Relationship Id="rId54" Type="http://schemas.openxmlformats.org/officeDocument/2006/relationships/image" Target="../media/image485.png"/><Relationship Id="rId62" Type="http://schemas.openxmlformats.org/officeDocument/2006/relationships/image" Target="../media/image493.png"/><Relationship Id="rId1" Type="http://schemas.openxmlformats.org/officeDocument/2006/relationships/image" Target="../media/image432.jpeg"/><Relationship Id="rId6" Type="http://schemas.openxmlformats.org/officeDocument/2006/relationships/image" Target="../media/image437.png"/><Relationship Id="rId15" Type="http://schemas.openxmlformats.org/officeDocument/2006/relationships/image" Target="../media/image446.png"/><Relationship Id="rId23" Type="http://schemas.openxmlformats.org/officeDocument/2006/relationships/image" Target="../media/image454.png"/><Relationship Id="rId28" Type="http://schemas.openxmlformats.org/officeDocument/2006/relationships/image" Target="../media/image459.png"/><Relationship Id="rId36" Type="http://schemas.openxmlformats.org/officeDocument/2006/relationships/image" Target="../media/image467.png"/><Relationship Id="rId49" Type="http://schemas.openxmlformats.org/officeDocument/2006/relationships/image" Target="../media/image480.png"/><Relationship Id="rId57" Type="http://schemas.openxmlformats.org/officeDocument/2006/relationships/image" Target="../media/image488.png"/><Relationship Id="rId10" Type="http://schemas.openxmlformats.org/officeDocument/2006/relationships/image" Target="../media/image441.png"/><Relationship Id="rId31" Type="http://schemas.openxmlformats.org/officeDocument/2006/relationships/image" Target="../media/image462.png"/><Relationship Id="rId44" Type="http://schemas.openxmlformats.org/officeDocument/2006/relationships/image" Target="../media/image475.png"/><Relationship Id="rId52" Type="http://schemas.openxmlformats.org/officeDocument/2006/relationships/image" Target="../media/image483.png"/><Relationship Id="rId60" Type="http://schemas.openxmlformats.org/officeDocument/2006/relationships/image" Target="../media/image491.png"/><Relationship Id="rId65" Type="http://schemas.openxmlformats.org/officeDocument/2006/relationships/image" Target="../media/image496.emf"/><Relationship Id="rId4" Type="http://schemas.openxmlformats.org/officeDocument/2006/relationships/image" Target="../media/image435.png"/><Relationship Id="rId9" Type="http://schemas.openxmlformats.org/officeDocument/2006/relationships/image" Target="../media/image440.png"/><Relationship Id="rId13" Type="http://schemas.openxmlformats.org/officeDocument/2006/relationships/image" Target="../media/image444.png"/><Relationship Id="rId18" Type="http://schemas.openxmlformats.org/officeDocument/2006/relationships/image" Target="../media/image449.png"/><Relationship Id="rId39" Type="http://schemas.openxmlformats.org/officeDocument/2006/relationships/image" Target="../media/image470.png"/><Relationship Id="rId34" Type="http://schemas.openxmlformats.org/officeDocument/2006/relationships/image" Target="../media/image465.png"/><Relationship Id="rId50" Type="http://schemas.openxmlformats.org/officeDocument/2006/relationships/image" Target="../media/image481.png"/><Relationship Id="rId55" Type="http://schemas.openxmlformats.org/officeDocument/2006/relationships/image" Target="../media/image4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279400</xdr:colOff>
      <xdr:row>3</xdr:row>
      <xdr:rowOff>279400</xdr:rowOff>
    </xdr:from>
    <xdr:to>
      <xdr:col>3</xdr:col>
      <xdr:colOff>838200</xdr:colOff>
      <xdr:row>3</xdr:row>
      <xdr:rowOff>438150</xdr:rowOff>
    </xdr:to>
    <xdr:pic>
      <xdr:nvPicPr>
        <xdr:cNvPr id="623543" name="Immagine 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t="45561" r="27263" b="35547"/>
        <a:stretch>
          <a:fillRect/>
        </a:stretch>
      </xdr:blipFill>
      <xdr:spPr bwMode="auto">
        <a:xfrm>
          <a:off x="2254250" y="1377950"/>
          <a:ext cx="55880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330200</xdr:colOff>
      <xdr:row>4</xdr:row>
      <xdr:rowOff>133350</xdr:rowOff>
    </xdr:from>
    <xdr:to>
      <xdr:col>3</xdr:col>
      <xdr:colOff>730250</xdr:colOff>
      <xdr:row>4</xdr:row>
      <xdr:rowOff>495300</xdr:rowOff>
    </xdr:to>
    <xdr:pic>
      <xdr:nvPicPr>
        <xdr:cNvPr id="623544" name="Immagine 6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01" t="33337" r="35944" b="33047"/>
        <a:stretch>
          <a:fillRect/>
        </a:stretch>
      </xdr:blipFill>
      <xdr:spPr bwMode="auto">
        <a:xfrm>
          <a:off x="2305050" y="1955800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279400</xdr:colOff>
      <xdr:row>5</xdr:row>
      <xdr:rowOff>171450</xdr:rowOff>
    </xdr:from>
    <xdr:to>
      <xdr:col>3</xdr:col>
      <xdr:colOff>781050</xdr:colOff>
      <xdr:row>5</xdr:row>
      <xdr:rowOff>482600</xdr:rowOff>
    </xdr:to>
    <xdr:pic>
      <xdr:nvPicPr>
        <xdr:cNvPr id="623545" name="Immagine 7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9" t="35005" r="30569" b="29713"/>
        <a:stretch>
          <a:fillRect/>
        </a:stretch>
      </xdr:blipFill>
      <xdr:spPr bwMode="auto">
        <a:xfrm>
          <a:off x="2254250" y="2717800"/>
          <a:ext cx="5016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387350</xdr:colOff>
      <xdr:row>6</xdr:row>
      <xdr:rowOff>152400</xdr:rowOff>
    </xdr:from>
    <xdr:to>
      <xdr:col>3</xdr:col>
      <xdr:colOff>768350</xdr:colOff>
      <xdr:row>6</xdr:row>
      <xdr:rowOff>565150</xdr:rowOff>
    </xdr:to>
    <xdr:pic>
      <xdr:nvPicPr>
        <xdr:cNvPr id="623546" name="Immagine 7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6" t="25281" r="36975" b="22490"/>
        <a:stretch>
          <a:fillRect/>
        </a:stretch>
      </xdr:blipFill>
      <xdr:spPr bwMode="auto">
        <a:xfrm>
          <a:off x="2362200" y="3422650"/>
          <a:ext cx="3810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292100</xdr:colOff>
      <xdr:row>7</xdr:row>
      <xdr:rowOff>82550</xdr:rowOff>
    </xdr:from>
    <xdr:to>
      <xdr:col>3</xdr:col>
      <xdr:colOff>774700</xdr:colOff>
      <xdr:row>7</xdr:row>
      <xdr:rowOff>571500</xdr:rowOff>
    </xdr:to>
    <xdr:pic>
      <xdr:nvPicPr>
        <xdr:cNvPr id="623547" name="Immagine 8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22" t="21391" r="29330" b="24713"/>
        <a:stretch>
          <a:fillRect/>
        </a:stretch>
      </xdr:blipFill>
      <xdr:spPr bwMode="auto">
        <a:xfrm>
          <a:off x="2266950" y="4076700"/>
          <a:ext cx="4826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139700</xdr:colOff>
      <xdr:row>9</xdr:row>
      <xdr:rowOff>139700</xdr:rowOff>
    </xdr:from>
    <xdr:to>
      <xdr:col>3</xdr:col>
      <xdr:colOff>939800</xdr:colOff>
      <xdr:row>9</xdr:row>
      <xdr:rowOff>546100</xdr:rowOff>
    </xdr:to>
    <xdr:pic>
      <xdr:nvPicPr>
        <xdr:cNvPr id="623548" name="Immagine 6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2114550" y="5581650"/>
          <a:ext cx="8001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10</xdr:row>
      <xdr:rowOff>228600</xdr:rowOff>
    </xdr:from>
    <xdr:to>
      <xdr:col>3</xdr:col>
      <xdr:colOff>977900</xdr:colOff>
      <xdr:row>10</xdr:row>
      <xdr:rowOff>552450</xdr:rowOff>
    </xdr:to>
    <xdr:pic>
      <xdr:nvPicPr>
        <xdr:cNvPr id="623549" name="Immagine 7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2146300" y="6343650"/>
          <a:ext cx="80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349250</xdr:colOff>
      <xdr:row>11</xdr:row>
      <xdr:rowOff>57150</xdr:rowOff>
    </xdr:from>
    <xdr:to>
      <xdr:col>3</xdr:col>
      <xdr:colOff>730250</xdr:colOff>
      <xdr:row>11</xdr:row>
      <xdr:rowOff>495300</xdr:rowOff>
    </xdr:to>
    <xdr:pic>
      <xdr:nvPicPr>
        <xdr:cNvPr id="623550" name="Immagine 7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2324100" y="687070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222250</xdr:colOff>
      <xdr:row>12</xdr:row>
      <xdr:rowOff>127000</xdr:rowOff>
    </xdr:from>
    <xdr:to>
      <xdr:col>3</xdr:col>
      <xdr:colOff>920750</xdr:colOff>
      <xdr:row>12</xdr:row>
      <xdr:rowOff>584200</xdr:rowOff>
    </xdr:to>
    <xdr:pic>
      <xdr:nvPicPr>
        <xdr:cNvPr id="623551" name="Immagine 8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2197100" y="7531100"/>
          <a:ext cx="698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14</xdr:row>
      <xdr:rowOff>19050</xdr:rowOff>
    </xdr:from>
    <xdr:to>
      <xdr:col>3</xdr:col>
      <xdr:colOff>692150</xdr:colOff>
      <xdr:row>14</xdr:row>
      <xdr:rowOff>469900</xdr:rowOff>
    </xdr:to>
    <xdr:pic>
      <xdr:nvPicPr>
        <xdr:cNvPr id="623552" name="Immagin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750300"/>
          <a:ext cx="3810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266700</xdr:colOff>
      <xdr:row>15</xdr:row>
      <xdr:rowOff>38100</xdr:rowOff>
    </xdr:from>
    <xdr:to>
      <xdr:col>3</xdr:col>
      <xdr:colOff>755650</xdr:colOff>
      <xdr:row>15</xdr:row>
      <xdr:rowOff>463550</xdr:rowOff>
    </xdr:to>
    <xdr:pic>
      <xdr:nvPicPr>
        <xdr:cNvPr id="623553" name="Immagine 19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2241550" y="9436100"/>
          <a:ext cx="4889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16</xdr:row>
      <xdr:rowOff>171450</xdr:rowOff>
    </xdr:from>
    <xdr:to>
      <xdr:col>3</xdr:col>
      <xdr:colOff>927100</xdr:colOff>
      <xdr:row>16</xdr:row>
      <xdr:rowOff>552450</xdr:rowOff>
    </xdr:to>
    <xdr:pic>
      <xdr:nvPicPr>
        <xdr:cNvPr id="623554" name="Immagine 2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2184400" y="1050925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17</xdr:row>
      <xdr:rowOff>127000</xdr:rowOff>
    </xdr:from>
    <xdr:to>
      <xdr:col>3</xdr:col>
      <xdr:colOff>742950</xdr:colOff>
      <xdr:row>17</xdr:row>
      <xdr:rowOff>584200</xdr:rowOff>
    </xdr:to>
    <xdr:pic>
      <xdr:nvPicPr>
        <xdr:cNvPr id="623555" name="Immagine 2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2286000" y="1127125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18</xdr:row>
      <xdr:rowOff>25400</xdr:rowOff>
    </xdr:from>
    <xdr:to>
      <xdr:col>3</xdr:col>
      <xdr:colOff>749300</xdr:colOff>
      <xdr:row>18</xdr:row>
      <xdr:rowOff>495300</xdr:rowOff>
    </xdr:to>
    <xdr:pic>
      <xdr:nvPicPr>
        <xdr:cNvPr id="623556" name="Immagine 60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300" y="11842750"/>
          <a:ext cx="577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19</xdr:row>
      <xdr:rowOff>25400</xdr:rowOff>
    </xdr:from>
    <xdr:to>
      <xdr:col>3</xdr:col>
      <xdr:colOff>762000</xdr:colOff>
      <xdr:row>19</xdr:row>
      <xdr:rowOff>457200</xdr:rowOff>
    </xdr:to>
    <xdr:pic>
      <xdr:nvPicPr>
        <xdr:cNvPr id="623557" name="Immagine 7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350" y="12388850"/>
          <a:ext cx="5715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177800</xdr:colOff>
      <xdr:row>20</xdr:row>
      <xdr:rowOff>76200</xdr:rowOff>
    </xdr:from>
    <xdr:to>
      <xdr:col>3</xdr:col>
      <xdr:colOff>825500</xdr:colOff>
      <xdr:row>20</xdr:row>
      <xdr:rowOff>393700</xdr:rowOff>
    </xdr:to>
    <xdr:pic>
      <xdr:nvPicPr>
        <xdr:cNvPr id="623558" name="Immagine 6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30836" r="22305" b="31380"/>
        <a:stretch>
          <a:fillRect/>
        </a:stretch>
      </xdr:blipFill>
      <xdr:spPr bwMode="auto">
        <a:xfrm>
          <a:off x="2152650" y="12985750"/>
          <a:ext cx="6477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21</xdr:row>
      <xdr:rowOff>38100</xdr:rowOff>
    </xdr:from>
    <xdr:to>
      <xdr:col>3</xdr:col>
      <xdr:colOff>641350</xdr:colOff>
      <xdr:row>21</xdr:row>
      <xdr:rowOff>495300</xdr:rowOff>
    </xdr:to>
    <xdr:pic>
      <xdr:nvPicPr>
        <xdr:cNvPr id="623559" name="Immagine 6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6" t="14999" r="25000" b="14445"/>
        <a:stretch>
          <a:fillRect/>
        </a:stretch>
      </xdr:blipFill>
      <xdr:spPr bwMode="auto">
        <a:xfrm>
          <a:off x="2184400" y="1349375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22</xdr:row>
      <xdr:rowOff>25400</xdr:rowOff>
    </xdr:from>
    <xdr:to>
      <xdr:col>3</xdr:col>
      <xdr:colOff>590550</xdr:colOff>
      <xdr:row>22</xdr:row>
      <xdr:rowOff>533400</xdr:rowOff>
    </xdr:to>
    <xdr:pic>
      <xdr:nvPicPr>
        <xdr:cNvPr id="623560" name="Immagine 6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3" t="5833" r="27882" b="6654"/>
        <a:stretch>
          <a:fillRect/>
        </a:stretch>
      </xdr:blipFill>
      <xdr:spPr bwMode="auto">
        <a:xfrm>
          <a:off x="2203450" y="14027150"/>
          <a:ext cx="3619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69850</xdr:colOff>
      <xdr:row>23</xdr:row>
      <xdr:rowOff>88900</xdr:rowOff>
    </xdr:from>
    <xdr:to>
      <xdr:col>3</xdr:col>
      <xdr:colOff>977900</xdr:colOff>
      <xdr:row>23</xdr:row>
      <xdr:rowOff>469900</xdr:rowOff>
    </xdr:to>
    <xdr:pic>
      <xdr:nvPicPr>
        <xdr:cNvPr id="623561" name="Immagine 3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2044700" y="14738350"/>
          <a:ext cx="908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419100</xdr:colOff>
      <xdr:row>8</xdr:row>
      <xdr:rowOff>76200</xdr:rowOff>
    </xdr:from>
    <xdr:to>
      <xdr:col>3</xdr:col>
      <xdr:colOff>666750</xdr:colOff>
      <xdr:row>8</xdr:row>
      <xdr:rowOff>673100</xdr:rowOff>
    </xdr:to>
    <xdr:pic>
      <xdr:nvPicPr>
        <xdr:cNvPr id="623562" name="Immagine 8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8" t="9167" r="37183" b="11932"/>
        <a:stretch>
          <a:fillRect/>
        </a:stretch>
      </xdr:blipFill>
      <xdr:spPr bwMode="auto">
        <a:xfrm>
          <a:off x="2393950" y="4794250"/>
          <a:ext cx="2476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82550</xdr:colOff>
      <xdr:row>13</xdr:row>
      <xdr:rowOff>171450</xdr:rowOff>
    </xdr:from>
    <xdr:to>
      <xdr:col>3</xdr:col>
      <xdr:colOff>1060450</xdr:colOff>
      <xdr:row>13</xdr:row>
      <xdr:rowOff>412750</xdr:rowOff>
    </xdr:to>
    <xdr:pic>
      <xdr:nvPicPr>
        <xdr:cNvPr id="623563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2057400" y="8248650"/>
          <a:ext cx="977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24</xdr:row>
      <xdr:rowOff>50800</xdr:rowOff>
    </xdr:from>
    <xdr:to>
      <xdr:col>3</xdr:col>
      <xdr:colOff>895350</xdr:colOff>
      <xdr:row>24</xdr:row>
      <xdr:rowOff>755650</xdr:rowOff>
    </xdr:to>
    <xdr:pic>
      <xdr:nvPicPr>
        <xdr:cNvPr id="623564" name="Immagine 3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278" r="25816" b="11932"/>
        <a:stretch>
          <a:fillRect/>
        </a:stretch>
      </xdr:blipFill>
      <xdr:spPr bwMode="auto">
        <a:xfrm>
          <a:off x="2292350" y="15544800"/>
          <a:ext cx="577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107950</xdr:colOff>
      <xdr:row>25</xdr:row>
      <xdr:rowOff>247650</xdr:rowOff>
    </xdr:from>
    <xdr:to>
      <xdr:col>3</xdr:col>
      <xdr:colOff>958850</xdr:colOff>
      <xdr:row>25</xdr:row>
      <xdr:rowOff>711200</xdr:rowOff>
    </xdr:to>
    <xdr:pic>
      <xdr:nvPicPr>
        <xdr:cNvPr id="623565" name="Рисунок 117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00" y="16624300"/>
          <a:ext cx="8509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127000</xdr:colOff>
      <xdr:row>26</xdr:row>
      <xdr:rowOff>38100</xdr:rowOff>
    </xdr:from>
    <xdr:to>
      <xdr:col>3</xdr:col>
      <xdr:colOff>946150</xdr:colOff>
      <xdr:row>26</xdr:row>
      <xdr:rowOff>546100</xdr:rowOff>
    </xdr:to>
    <xdr:pic>
      <xdr:nvPicPr>
        <xdr:cNvPr id="623566" name="Рисунок 118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0" y="17278350"/>
          <a:ext cx="8191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196850</xdr:colOff>
      <xdr:row>27</xdr:row>
      <xdr:rowOff>19050</xdr:rowOff>
    </xdr:from>
    <xdr:to>
      <xdr:col>3</xdr:col>
      <xdr:colOff>825500</xdr:colOff>
      <xdr:row>27</xdr:row>
      <xdr:rowOff>546100</xdr:rowOff>
    </xdr:to>
    <xdr:pic>
      <xdr:nvPicPr>
        <xdr:cNvPr id="623567" name="Рисунок 113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17881600"/>
          <a:ext cx="6286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107950</xdr:colOff>
      <xdr:row>28</xdr:row>
      <xdr:rowOff>76200</xdr:rowOff>
    </xdr:from>
    <xdr:to>
      <xdr:col>3</xdr:col>
      <xdr:colOff>819150</xdr:colOff>
      <xdr:row>28</xdr:row>
      <xdr:rowOff>476250</xdr:rowOff>
    </xdr:to>
    <xdr:pic>
      <xdr:nvPicPr>
        <xdr:cNvPr id="623568" name="Рисунок 114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2082800" y="18573750"/>
          <a:ext cx="711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82550</xdr:colOff>
      <xdr:row>29</xdr:row>
      <xdr:rowOff>63500</xdr:rowOff>
    </xdr:from>
    <xdr:to>
      <xdr:col>3</xdr:col>
      <xdr:colOff>920750</xdr:colOff>
      <xdr:row>29</xdr:row>
      <xdr:rowOff>463550</xdr:rowOff>
    </xdr:to>
    <xdr:pic>
      <xdr:nvPicPr>
        <xdr:cNvPr id="623569" name="Рисунок 116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2057400" y="19107150"/>
          <a:ext cx="838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336550</xdr:colOff>
      <xdr:row>3</xdr:row>
      <xdr:rowOff>203200</xdr:rowOff>
    </xdr:from>
    <xdr:to>
      <xdr:col>11</xdr:col>
      <xdr:colOff>787400</xdr:colOff>
      <xdr:row>3</xdr:row>
      <xdr:rowOff>565150</xdr:rowOff>
    </xdr:to>
    <xdr:pic>
      <xdr:nvPicPr>
        <xdr:cNvPr id="623570" name="Рисунок 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90" t="28212" r="32678" b="49323"/>
        <a:stretch>
          <a:fillRect/>
        </a:stretch>
      </xdr:blipFill>
      <xdr:spPr bwMode="auto">
        <a:xfrm>
          <a:off x="10998200" y="1301750"/>
          <a:ext cx="4508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4</xdr:row>
      <xdr:rowOff>50800</xdr:rowOff>
    </xdr:from>
    <xdr:to>
      <xdr:col>11</xdr:col>
      <xdr:colOff>768350</xdr:colOff>
      <xdr:row>4</xdr:row>
      <xdr:rowOff>431800</xdr:rowOff>
    </xdr:to>
    <xdr:pic>
      <xdr:nvPicPr>
        <xdr:cNvPr id="623571" name="Рисунок 4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84" t="37355" r="30524" b="35608"/>
        <a:stretch>
          <a:fillRect/>
        </a:stretch>
      </xdr:blipFill>
      <xdr:spPr bwMode="auto">
        <a:xfrm>
          <a:off x="10788650" y="1873250"/>
          <a:ext cx="641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279400</xdr:colOff>
      <xdr:row>5</xdr:row>
      <xdr:rowOff>19050</xdr:rowOff>
    </xdr:from>
    <xdr:to>
      <xdr:col>11</xdr:col>
      <xdr:colOff>609600</xdr:colOff>
      <xdr:row>5</xdr:row>
      <xdr:rowOff>400050</xdr:rowOff>
    </xdr:to>
    <xdr:pic>
      <xdr:nvPicPr>
        <xdr:cNvPr id="623572" name="Рисунок 5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6" t="25600" r="36794" b="35608"/>
        <a:stretch>
          <a:fillRect/>
        </a:stretch>
      </xdr:blipFill>
      <xdr:spPr bwMode="auto">
        <a:xfrm>
          <a:off x="10941050" y="2565400"/>
          <a:ext cx="330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266700</xdr:colOff>
      <xdr:row>6</xdr:row>
      <xdr:rowOff>19050</xdr:rowOff>
    </xdr:from>
    <xdr:to>
      <xdr:col>11</xdr:col>
      <xdr:colOff>704850</xdr:colOff>
      <xdr:row>6</xdr:row>
      <xdr:rowOff>717550</xdr:rowOff>
    </xdr:to>
    <xdr:pic>
      <xdr:nvPicPr>
        <xdr:cNvPr id="623573" name="Рисунок 6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21" t="23511" r="37968" b="28294"/>
        <a:stretch>
          <a:fillRect/>
        </a:stretch>
      </xdr:blipFill>
      <xdr:spPr bwMode="auto">
        <a:xfrm>
          <a:off x="10928350" y="3289300"/>
          <a:ext cx="4381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139700</xdr:colOff>
      <xdr:row>7</xdr:row>
      <xdr:rowOff>171450</xdr:rowOff>
    </xdr:from>
    <xdr:to>
      <xdr:col>11</xdr:col>
      <xdr:colOff>939800</xdr:colOff>
      <xdr:row>7</xdr:row>
      <xdr:rowOff>552450</xdr:rowOff>
    </xdr:to>
    <xdr:pic>
      <xdr:nvPicPr>
        <xdr:cNvPr id="623574" name="Рисунок 8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8" t="42970" r="33560" b="34824"/>
        <a:stretch>
          <a:fillRect/>
        </a:stretch>
      </xdr:blipFill>
      <xdr:spPr bwMode="auto">
        <a:xfrm>
          <a:off x="10801350" y="4165600"/>
          <a:ext cx="800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82550</xdr:colOff>
      <xdr:row>8</xdr:row>
      <xdr:rowOff>101600</xdr:rowOff>
    </xdr:from>
    <xdr:to>
      <xdr:col>11</xdr:col>
      <xdr:colOff>1111250</xdr:colOff>
      <xdr:row>8</xdr:row>
      <xdr:rowOff>609600</xdr:rowOff>
    </xdr:to>
    <xdr:pic>
      <xdr:nvPicPr>
        <xdr:cNvPr id="623575" name="Рисунок 10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05" t="36920" r="24779" b="30225"/>
        <a:stretch>
          <a:fillRect/>
        </a:stretch>
      </xdr:blipFill>
      <xdr:spPr bwMode="auto">
        <a:xfrm>
          <a:off x="10744200" y="4819650"/>
          <a:ext cx="10287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82550</xdr:colOff>
      <xdr:row>9</xdr:row>
      <xdr:rowOff>171450</xdr:rowOff>
    </xdr:from>
    <xdr:to>
      <xdr:col>11</xdr:col>
      <xdr:colOff>1047750</xdr:colOff>
      <xdr:row>9</xdr:row>
      <xdr:rowOff>406400</xdr:rowOff>
    </xdr:to>
    <xdr:pic>
      <xdr:nvPicPr>
        <xdr:cNvPr id="623576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10744200" y="5613400"/>
          <a:ext cx="965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406400</xdr:colOff>
      <xdr:row>10</xdr:row>
      <xdr:rowOff>82550</xdr:rowOff>
    </xdr:from>
    <xdr:to>
      <xdr:col>11</xdr:col>
      <xdr:colOff>787400</xdr:colOff>
      <xdr:row>10</xdr:row>
      <xdr:rowOff>527050</xdr:rowOff>
    </xdr:to>
    <xdr:pic>
      <xdr:nvPicPr>
        <xdr:cNvPr id="623577" name="Immagine 1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6197600"/>
          <a:ext cx="381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266700</xdr:colOff>
      <xdr:row>11</xdr:row>
      <xdr:rowOff>38100</xdr:rowOff>
    </xdr:from>
    <xdr:to>
      <xdr:col>11</xdr:col>
      <xdr:colOff>755650</xdr:colOff>
      <xdr:row>11</xdr:row>
      <xdr:rowOff>469900</xdr:rowOff>
    </xdr:to>
    <xdr:pic>
      <xdr:nvPicPr>
        <xdr:cNvPr id="623578" name="Immagine 19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10928350" y="6851650"/>
          <a:ext cx="4889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12</xdr:row>
      <xdr:rowOff>82550</xdr:rowOff>
    </xdr:from>
    <xdr:to>
      <xdr:col>11</xdr:col>
      <xdr:colOff>869950</xdr:colOff>
      <xdr:row>12</xdr:row>
      <xdr:rowOff>463550</xdr:rowOff>
    </xdr:to>
    <xdr:pic>
      <xdr:nvPicPr>
        <xdr:cNvPr id="623579" name="Immagine 2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10814050" y="748665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260350</xdr:colOff>
      <xdr:row>13</xdr:row>
      <xdr:rowOff>50800</xdr:rowOff>
    </xdr:from>
    <xdr:to>
      <xdr:col>11</xdr:col>
      <xdr:colOff>685800</xdr:colOff>
      <xdr:row>13</xdr:row>
      <xdr:rowOff>508000</xdr:rowOff>
    </xdr:to>
    <xdr:pic>
      <xdr:nvPicPr>
        <xdr:cNvPr id="623580" name="Immagine 29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10922000" y="8128000"/>
          <a:ext cx="4254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190500</xdr:colOff>
      <xdr:row>14</xdr:row>
      <xdr:rowOff>190500</xdr:rowOff>
    </xdr:from>
    <xdr:to>
      <xdr:col>11</xdr:col>
      <xdr:colOff>920750</xdr:colOff>
      <xdr:row>14</xdr:row>
      <xdr:rowOff>527050</xdr:rowOff>
    </xdr:to>
    <xdr:pic>
      <xdr:nvPicPr>
        <xdr:cNvPr id="623581" name="Immagine 33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10852150" y="8921750"/>
          <a:ext cx="73025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266700</xdr:colOff>
      <xdr:row>15</xdr:row>
      <xdr:rowOff>76200</xdr:rowOff>
    </xdr:from>
    <xdr:to>
      <xdr:col>11</xdr:col>
      <xdr:colOff>996950</xdr:colOff>
      <xdr:row>16</xdr:row>
      <xdr:rowOff>6350</xdr:rowOff>
    </xdr:to>
    <xdr:pic>
      <xdr:nvPicPr>
        <xdr:cNvPr id="623582" name="Рисунок 100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8350" y="9474200"/>
          <a:ext cx="73025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16</xdr:row>
      <xdr:rowOff>292100</xdr:rowOff>
    </xdr:from>
    <xdr:to>
      <xdr:col>11</xdr:col>
      <xdr:colOff>1047750</xdr:colOff>
      <xdr:row>16</xdr:row>
      <xdr:rowOff>565150</xdr:rowOff>
    </xdr:to>
    <xdr:pic>
      <xdr:nvPicPr>
        <xdr:cNvPr id="623583" name="Immagine 5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10839450" y="10629900"/>
          <a:ext cx="86995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228600</xdr:colOff>
      <xdr:row>17</xdr:row>
      <xdr:rowOff>95250</xdr:rowOff>
    </xdr:from>
    <xdr:to>
      <xdr:col>11</xdr:col>
      <xdr:colOff>844550</xdr:colOff>
      <xdr:row>17</xdr:row>
      <xdr:rowOff>571500</xdr:rowOff>
    </xdr:to>
    <xdr:pic>
      <xdr:nvPicPr>
        <xdr:cNvPr id="623584" name="Immagine 63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7" t="20280" r="24371" b="21657"/>
        <a:stretch>
          <a:fillRect/>
        </a:stretch>
      </xdr:blipFill>
      <xdr:spPr bwMode="auto">
        <a:xfrm>
          <a:off x="10890250" y="11239500"/>
          <a:ext cx="6159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209550</xdr:colOff>
      <xdr:row>18</xdr:row>
      <xdr:rowOff>25400</xdr:rowOff>
    </xdr:from>
    <xdr:to>
      <xdr:col>11</xdr:col>
      <xdr:colOff>749300</xdr:colOff>
      <xdr:row>18</xdr:row>
      <xdr:rowOff>425450</xdr:rowOff>
    </xdr:to>
    <xdr:pic>
      <xdr:nvPicPr>
        <xdr:cNvPr id="623585" name="Immagine 65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10871200" y="11842750"/>
          <a:ext cx="539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19</xdr:row>
      <xdr:rowOff>63500</xdr:rowOff>
    </xdr:from>
    <xdr:to>
      <xdr:col>11</xdr:col>
      <xdr:colOff>901700</xdr:colOff>
      <xdr:row>19</xdr:row>
      <xdr:rowOff>476250</xdr:rowOff>
    </xdr:to>
    <xdr:pic>
      <xdr:nvPicPr>
        <xdr:cNvPr id="623586" name="Immagine 68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10763250" y="12426950"/>
          <a:ext cx="8001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20</xdr:row>
      <xdr:rowOff>152400</xdr:rowOff>
    </xdr:from>
    <xdr:to>
      <xdr:col>11</xdr:col>
      <xdr:colOff>958850</xdr:colOff>
      <xdr:row>20</xdr:row>
      <xdr:rowOff>476250</xdr:rowOff>
    </xdr:to>
    <xdr:pic>
      <xdr:nvPicPr>
        <xdr:cNvPr id="623587" name="Immagine 7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10814050" y="13061950"/>
          <a:ext cx="80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260350</xdr:colOff>
      <xdr:row>21</xdr:row>
      <xdr:rowOff>57150</xdr:rowOff>
    </xdr:from>
    <xdr:to>
      <xdr:col>11</xdr:col>
      <xdr:colOff>641350</xdr:colOff>
      <xdr:row>21</xdr:row>
      <xdr:rowOff>495300</xdr:rowOff>
    </xdr:to>
    <xdr:pic>
      <xdr:nvPicPr>
        <xdr:cNvPr id="623588" name="Immagine 7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10922000" y="1351280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22</xdr:row>
      <xdr:rowOff>152400</xdr:rowOff>
    </xdr:from>
    <xdr:to>
      <xdr:col>11</xdr:col>
      <xdr:colOff>857250</xdr:colOff>
      <xdr:row>22</xdr:row>
      <xdr:rowOff>603250</xdr:rowOff>
    </xdr:to>
    <xdr:pic>
      <xdr:nvPicPr>
        <xdr:cNvPr id="623589" name="Immagine 89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10833100" y="14154150"/>
          <a:ext cx="6858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317500</xdr:colOff>
      <xdr:row>23</xdr:row>
      <xdr:rowOff>133350</xdr:rowOff>
    </xdr:from>
    <xdr:to>
      <xdr:col>11</xdr:col>
      <xdr:colOff>615950</xdr:colOff>
      <xdr:row>23</xdr:row>
      <xdr:rowOff>749300</xdr:rowOff>
    </xdr:to>
    <xdr:pic>
      <xdr:nvPicPr>
        <xdr:cNvPr id="623590" name="Immagine 101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8612" r="37389" b="9988"/>
        <a:stretch>
          <a:fillRect/>
        </a:stretch>
      </xdr:blipFill>
      <xdr:spPr bwMode="auto">
        <a:xfrm>
          <a:off x="10979150" y="14782800"/>
          <a:ext cx="29845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24</xdr:row>
      <xdr:rowOff>133350</xdr:rowOff>
    </xdr:from>
    <xdr:to>
      <xdr:col>11</xdr:col>
      <xdr:colOff>844550</xdr:colOff>
      <xdr:row>24</xdr:row>
      <xdr:rowOff>603250</xdr:rowOff>
    </xdr:to>
    <xdr:pic>
      <xdr:nvPicPr>
        <xdr:cNvPr id="623591" name="Рисунок 121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6" t="29465" r="26738" b="27390"/>
        <a:stretch>
          <a:fillRect/>
        </a:stretch>
      </xdr:blipFill>
      <xdr:spPr bwMode="auto">
        <a:xfrm>
          <a:off x="10839450" y="15627350"/>
          <a:ext cx="6667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82550</xdr:colOff>
      <xdr:row>25</xdr:row>
      <xdr:rowOff>228600</xdr:rowOff>
    </xdr:from>
    <xdr:to>
      <xdr:col>11</xdr:col>
      <xdr:colOff>908050</xdr:colOff>
      <xdr:row>25</xdr:row>
      <xdr:rowOff>628650</xdr:rowOff>
    </xdr:to>
    <xdr:pic>
      <xdr:nvPicPr>
        <xdr:cNvPr id="623592" name="Рисунок 122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10744200" y="16605250"/>
          <a:ext cx="8255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101600</xdr:colOff>
      <xdr:row>26</xdr:row>
      <xdr:rowOff>38100</xdr:rowOff>
    </xdr:from>
    <xdr:to>
      <xdr:col>11</xdr:col>
      <xdr:colOff>952500</xdr:colOff>
      <xdr:row>26</xdr:row>
      <xdr:rowOff>508000</xdr:rowOff>
    </xdr:to>
    <xdr:pic>
      <xdr:nvPicPr>
        <xdr:cNvPr id="623593" name="Рисунок 111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17278350"/>
          <a:ext cx="8509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27</xdr:row>
      <xdr:rowOff>38100</xdr:rowOff>
    </xdr:from>
    <xdr:to>
      <xdr:col>11</xdr:col>
      <xdr:colOff>933450</xdr:colOff>
      <xdr:row>27</xdr:row>
      <xdr:rowOff>539750</xdr:rowOff>
    </xdr:to>
    <xdr:pic>
      <xdr:nvPicPr>
        <xdr:cNvPr id="623594" name="Рисунок 112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8650" y="17900650"/>
          <a:ext cx="8064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196850</xdr:colOff>
      <xdr:row>28</xdr:row>
      <xdr:rowOff>19050</xdr:rowOff>
    </xdr:from>
    <xdr:to>
      <xdr:col>11</xdr:col>
      <xdr:colOff>812800</xdr:colOff>
      <xdr:row>28</xdr:row>
      <xdr:rowOff>546100</xdr:rowOff>
    </xdr:to>
    <xdr:pic>
      <xdr:nvPicPr>
        <xdr:cNvPr id="623595" name="Рисунок 113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18516600"/>
          <a:ext cx="6159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260350</xdr:colOff>
      <xdr:row>34</xdr:row>
      <xdr:rowOff>12700</xdr:rowOff>
    </xdr:from>
    <xdr:to>
      <xdr:col>3</xdr:col>
      <xdr:colOff>660400</xdr:colOff>
      <xdr:row>34</xdr:row>
      <xdr:rowOff>527050</xdr:rowOff>
    </xdr:to>
    <xdr:pic>
      <xdr:nvPicPr>
        <xdr:cNvPr id="623596" name="Immagine 56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00" t="29726" r="41109" b="37492"/>
        <a:stretch>
          <a:fillRect/>
        </a:stretch>
      </xdr:blipFill>
      <xdr:spPr bwMode="auto">
        <a:xfrm>
          <a:off x="2235200" y="2143125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35</xdr:row>
      <xdr:rowOff>25400</xdr:rowOff>
    </xdr:from>
    <xdr:to>
      <xdr:col>3</xdr:col>
      <xdr:colOff>742950</xdr:colOff>
      <xdr:row>35</xdr:row>
      <xdr:rowOff>495300</xdr:rowOff>
    </xdr:to>
    <xdr:pic>
      <xdr:nvPicPr>
        <xdr:cNvPr id="623597" name="Immagine 60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300" y="22104350"/>
          <a:ext cx="571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36</xdr:row>
      <xdr:rowOff>25400</xdr:rowOff>
    </xdr:from>
    <xdr:to>
      <xdr:col>3</xdr:col>
      <xdr:colOff>762000</xdr:colOff>
      <xdr:row>36</xdr:row>
      <xdr:rowOff>450850</xdr:rowOff>
    </xdr:to>
    <xdr:pic>
      <xdr:nvPicPr>
        <xdr:cNvPr id="623598" name="Immagine 7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350" y="22764750"/>
          <a:ext cx="5715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177800</xdr:colOff>
      <xdr:row>37</xdr:row>
      <xdr:rowOff>76200</xdr:rowOff>
    </xdr:from>
    <xdr:to>
      <xdr:col>3</xdr:col>
      <xdr:colOff>819150</xdr:colOff>
      <xdr:row>37</xdr:row>
      <xdr:rowOff>393700</xdr:rowOff>
    </xdr:to>
    <xdr:pic>
      <xdr:nvPicPr>
        <xdr:cNvPr id="623599" name="Immagine 62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30836" r="22305" b="31380"/>
        <a:stretch>
          <a:fillRect/>
        </a:stretch>
      </xdr:blipFill>
      <xdr:spPr bwMode="auto">
        <a:xfrm>
          <a:off x="2152650" y="23475950"/>
          <a:ext cx="6413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38</xdr:row>
      <xdr:rowOff>38100</xdr:rowOff>
    </xdr:from>
    <xdr:to>
      <xdr:col>3</xdr:col>
      <xdr:colOff>641350</xdr:colOff>
      <xdr:row>38</xdr:row>
      <xdr:rowOff>488950</xdr:rowOff>
    </xdr:to>
    <xdr:pic>
      <xdr:nvPicPr>
        <xdr:cNvPr id="623600" name="Immagine 64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6" t="14999" r="25000" b="14445"/>
        <a:stretch>
          <a:fillRect/>
        </a:stretch>
      </xdr:blipFill>
      <xdr:spPr bwMode="auto">
        <a:xfrm>
          <a:off x="2184400" y="24098250"/>
          <a:ext cx="4318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39</xdr:row>
      <xdr:rowOff>25400</xdr:rowOff>
    </xdr:from>
    <xdr:to>
      <xdr:col>3</xdr:col>
      <xdr:colOff>590550</xdr:colOff>
      <xdr:row>39</xdr:row>
      <xdr:rowOff>533400</xdr:rowOff>
    </xdr:to>
    <xdr:pic>
      <xdr:nvPicPr>
        <xdr:cNvPr id="623601" name="Immagine 6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3" t="5833" r="27882" b="6654"/>
        <a:stretch>
          <a:fillRect/>
        </a:stretch>
      </xdr:blipFill>
      <xdr:spPr bwMode="auto">
        <a:xfrm>
          <a:off x="2203450" y="24745950"/>
          <a:ext cx="3619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41</xdr:row>
      <xdr:rowOff>19050</xdr:rowOff>
    </xdr:from>
    <xdr:to>
      <xdr:col>3</xdr:col>
      <xdr:colOff>692150</xdr:colOff>
      <xdr:row>41</xdr:row>
      <xdr:rowOff>469900</xdr:rowOff>
    </xdr:to>
    <xdr:pic>
      <xdr:nvPicPr>
        <xdr:cNvPr id="623602" name="Immagin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6320750"/>
          <a:ext cx="3810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266700</xdr:colOff>
      <xdr:row>42</xdr:row>
      <xdr:rowOff>38100</xdr:rowOff>
    </xdr:from>
    <xdr:to>
      <xdr:col>3</xdr:col>
      <xdr:colOff>755650</xdr:colOff>
      <xdr:row>42</xdr:row>
      <xdr:rowOff>469900</xdr:rowOff>
    </xdr:to>
    <xdr:pic>
      <xdr:nvPicPr>
        <xdr:cNvPr id="623603" name="Immagine 19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2241550" y="27158950"/>
          <a:ext cx="4889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43</xdr:row>
      <xdr:rowOff>82550</xdr:rowOff>
    </xdr:from>
    <xdr:to>
      <xdr:col>3</xdr:col>
      <xdr:colOff>869950</xdr:colOff>
      <xdr:row>43</xdr:row>
      <xdr:rowOff>463550</xdr:rowOff>
    </xdr:to>
    <xdr:pic>
      <xdr:nvPicPr>
        <xdr:cNvPr id="623604" name="Immagine 2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2127250" y="2774950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260350</xdr:colOff>
      <xdr:row>44</xdr:row>
      <xdr:rowOff>44450</xdr:rowOff>
    </xdr:from>
    <xdr:to>
      <xdr:col>3</xdr:col>
      <xdr:colOff>698500</xdr:colOff>
      <xdr:row>44</xdr:row>
      <xdr:rowOff>501650</xdr:rowOff>
    </xdr:to>
    <xdr:pic>
      <xdr:nvPicPr>
        <xdr:cNvPr id="623605" name="Immagine 29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2235200" y="28257500"/>
          <a:ext cx="438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45</xdr:row>
      <xdr:rowOff>146050</xdr:rowOff>
    </xdr:from>
    <xdr:to>
      <xdr:col>3</xdr:col>
      <xdr:colOff>927100</xdr:colOff>
      <xdr:row>45</xdr:row>
      <xdr:rowOff>482600</xdr:rowOff>
    </xdr:to>
    <xdr:pic>
      <xdr:nvPicPr>
        <xdr:cNvPr id="623606" name="Immagine 33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2165350" y="28905200"/>
          <a:ext cx="73660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46</xdr:row>
      <xdr:rowOff>25400</xdr:rowOff>
    </xdr:from>
    <xdr:to>
      <xdr:col>3</xdr:col>
      <xdr:colOff>749300</xdr:colOff>
      <xdr:row>46</xdr:row>
      <xdr:rowOff>425450</xdr:rowOff>
    </xdr:to>
    <xdr:pic>
      <xdr:nvPicPr>
        <xdr:cNvPr id="623607" name="Immagine 65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2184400" y="29330650"/>
          <a:ext cx="539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47</xdr:row>
      <xdr:rowOff>152400</xdr:rowOff>
    </xdr:from>
    <xdr:to>
      <xdr:col>3</xdr:col>
      <xdr:colOff>958850</xdr:colOff>
      <xdr:row>47</xdr:row>
      <xdr:rowOff>476250</xdr:rowOff>
    </xdr:to>
    <xdr:pic>
      <xdr:nvPicPr>
        <xdr:cNvPr id="623608" name="Immagine 7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2127250" y="30003750"/>
          <a:ext cx="80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260350</xdr:colOff>
      <xdr:row>48</xdr:row>
      <xdr:rowOff>57150</xdr:rowOff>
    </xdr:from>
    <xdr:to>
      <xdr:col>3</xdr:col>
      <xdr:colOff>641350</xdr:colOff>
      <xdr:row>48</xdr:row>
      <xdr:rowOff>495300</xdr:rowOff>
    </xdr:to>
    <xdr:pic>
      <xdr:nvPicPr>
        <xdr:cNvPr id="623609" name="Immagine 7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2235200" y="3059430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49</xdr:row>
      <xdr:rowOff>184150</xdr:rowOff>
    </xdr:from>
    <xdr:to>
      <xdr:col>3</xdr:col>
      <xdr:colOff>869950</xdr:colOff>
      <xdr:row>49</xdr:row>
      <xdr:rowOff>635000</xdr:rowOff>
    </xdr:to>
    <xdr:pic>
      <xdr:nvPicPr>
        <xdr:cNvPr id="623610" name="Immagine 89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2146300" y="31521400"/>
          <a:ext cx="6985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361950</xdr:colOff>
      <xdr:row>50</xdr:row>
      <xdr:rowOff>44450</xdr:rowOff>
    </xdr:from>
    <xdr:to>
      <xdr:col>3</xdr:col>
      <xdr:colOff>641350</xdr:colOff>
      <xdr:row>50</xdr:row>
      <xdr:rowOff>419100</xdr:rowOff>
    </xdr:to>
    <xdr:pic>
      <xdr:nvPicPr>
        <xdr:cNvPr id="623611" name="Immagine 65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08" t="19170" r="31602" b="17212"/>
        <a:stretch>
          <a:fillRect/>
        </a:stretch>
      </xdr:blipFill>
      <xdr:spPr bwMode="auto">
        <a:xfrm>
          <a:off x="2336800" y="32086550"/>
          <a:ext cx="279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51</xdr:row>
      <xdr:rowOff>19050</xdr:rowOff>
    </xdr:from>
    <xdr:to>
      <xdr:col>3</xdr:col>
      <xdr:colOff>717550</xdr:colOff>
      <xdr:row>51</xdr:row>
      <xdr:rowOff>381000</xdr:rowOff>
    </xdr:to>
    <xdr:pic>
      <xdr:nvPicPr>
        <xdr:cNvPr id="623612" name="Immagine 6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01" t="33337" r="35944" b="33047"/>
        <a:stretch>
          <a:fillRect/>
        </a:stretch>
      </xdr:blipFill>
      <xdr:spPr bwMode="auto">
        <a:xfrm>
          <a:off x="2292350" y="32721550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279400</xdr:colOff>
      <xdr:row>52</xdr:row>
      <xdr:rowOff>44450</xdr:rowOff>
    </xdr:from>
    <xdr:to>
      <xdr:col>3</xdr:col>
      <xdr:colOff>781050</xdr:colOff>
      <xdr:row>52</xdr:row>
      <xdr:rowOff>361950</xdr:rowOff>
    </xdr:to>
    <xdr:pic>
      <xdr:nvPicPr>
        <xdr:cNvPr id="623613" name="Immagine 70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9" t="35005" r="30569" b="29713"/>
        <a:stretch>
          <a:fillRect/>
        </a:stretch>
      </xdr:blipFill>
      <xdr:spPr bwMode="auto">
        <a:xfrm>
          <a:off x="2254250" y="33407350"/>
          <a:ext cx="5016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279400</xdr:colOff>
      <xdr:row>53</xdr:row>
      <xdr:rowOff>38100</xdr:rowOff>
    </xdr:from>
    <xdr:to>
      <xdr:col>3</xdr:col>
      <xdr:colOff>660400</xdr:colOff>
      <xdr:row>53</xdr:row>
      <xdr:rowOff>450850</xdr:rowOff>
    </xdr:to>
    <xdr:pic>
      <xdr:nvPicPr>
        <xdr:cNvPr id="623614" name="Immagine 7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6" t="25281" r="36975" b="22490"/>
        <a:stretch>
          <a:fillRect/>
        </a:stretch>
      </xdr:blipFill>
      <xdr:spPr bwMode="auto">
        <a:xfrm>
          <a:off x="2254250" y="34061400"/>
          <a:ext cx="3810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54</xdr:row>
      <xdr:rowOff>69850</xdr:rowOff>
    </xdr:from>
    <xdr:to>
      <xdr:col>3</xdr:col>
      <xdr:colOff>800100</xdr:colOff>
      <xdr:row>54</xdr:row>
      <xdr:rowOff>546100</xdr:rowOff>
    </xdr:to>
    <xdr:pic>
      <xdr:nvPicPr>
        <xdr:cNvPr id="623615" name="Immagine 83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22" t="21391" r="29330" b="24713"/>
        <a:stretch>
          <a:fillRect/>
        </a:stretch>
      </xdr:blipFill>
      <xdr:spPr bwMode="auto">
        <a:xfrm>
          <a:off x="2292350" y="34823400"/>
          <a:ext cx="482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431800</xdr:colOff>
      <xdr:row>55</xdr:row>
      <xdr:rowOff>114300</xdr:rowOff>
    </xdr:from>
    <xdr:to>
      <xdr:col>3</xdr:col>
      <xdr:colOff>679450</xdr:colOff>
      <xdr:row>55</xdr:row>
      <xdr:rowOff>704850</xdr:rowOff>
    </xdr:to>
    <xdr:pic>
      <xdr:nvPicPr>
        <xdr:cNvPr id="630784" name="Immagine 85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8" t="9167" r="37183" b="11932"/>
        <a:stretch>
          <a:fillRect/>
        </a:stretch>
      </xdr:blipFill>
      <xdr:spPr bwMode="auto">
        <a:xfrm>
          <a:off x="2406650" y="35528250"/>
          <a:ext cx="247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101600</xdr:colOff>
      <xdr:row>56</xdr:row>
      <xdr:rowOff>38100</xdr:rowOff>
    </xdr:from>
    <xdr:to>
      <xdr:col>3</xdr:col>
      <xdr:colOff>952500</xdr:colOff>
      <xdr:row>56</xdr:row>
      <xdr:rowOff>508000</xdr:rowOff>
    </xdr:to>
    <xdr:pic>
      <xdr:nvPicPr>
        <xdr:cNvPr id="630785" name="Рисунок 111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36277550"/>
          <a:ext cx="8509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127000</xdr:colOff>
      <xdr:row>57</xdr:row>
      <xdr:rowOff>38100</xdr:rowOff>
    </xdr:from>
    <xdr:to>
      <xdr:col>3</xdr:col>
      <xdr:colOff>946150</xdr:colOff>
      <xdr:row>57</xdr:row>
      <xdr:rowOff>546100</xdr:rowOff>
    </xdr:to>
    <xdr:pic>
      <xdr:nvPicPr>
        <xdr:cNvPr id="630786" name="Рисунок 112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0" y="36823650"/>
          <a:ext cx="8191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196850</xdr:colOff>
      <xdr:row>58</xdr:row>
      <xdr:rowOff>19050</xdr:rowOff>
    </xdr:from>
    <xdr:to>
      <xdr:col>3</xdr:col>
      <xdr:colOff>812800</xdr:colOff>
      <xdr:row>58</xdr:row>
      <xdr:rowOff>539750</xdr:rowOff>
    </xdr:to>
    <xdr:pic>
      <xdr:nvPicPr>
        <xdr:cNvPr id="630787" name="Рисунок 113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37465000"/>
          <a:ext cx="6159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107950</xdr:colOff>
      <xdr:row>59</xdr:row>
      <xdr:rowOff>76200</xdr:rowOff>
    </xdr:from>
    <xdr:to>
      <xdr:col>3</xdr:col>
      <xdr:colOff>819150</xdr:colOff>
      <xdr:row>59</xdr:row>
      <xdr:rowOff>476250</xdr:rowOff>
    </xdr:to>
    <xdr:pic>
      <xdr:nvPicPr>
        <xdr:cNvPr id="630788" name="Рисунок 120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2082800" y="38182550"/>
          <a:ext cx="711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60</xdr:row>
      <xdr:rowOff>44450</xdr:rowOff>
    </xdr:from>
    <xdr:to>
      <xdr:col>3</xdr:col>
      <xdr:colOff>857250</xdr:colOff>
      <xdr:row>60</xdr:row>
      <xdr:rowOff>514350</xdr:rowOff>
    </xdr:to>
    <xdr:pic>
      <xdr:nvPicPr>
        <xdr:cNvPr id="630789" name="Рисунок 115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6" t="29465" r="26738" b="27390"/>
        <a:stretch>
          <a:fillRect/>
        </a:stretch>
      </xdr:blipFill>
      <xdr:spPr bwMode="auto">
        <a:xfrm>
          <a:off x="2165350" y="38811200"/>
          <a:ext cx="6667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355600</xdr:colOff>
      <xdr:row>34</xdr:row>
      <xdr:rowOff>190500</xdr:rowOff>
    </xdr:from>
    <xdr:to>
      <xdr:col>11</xdr:col>
      <xdr:colOff>774700</xdr:colOff>
      <xdr:row>34</xdr:row>
      <xdr:rowOff>533400</xdr:rowOff>
    </xdr:to>
    <xdr:pic>
      <xdr:nvPicPr>
        <xdr:cNvPr id="630790" name="Рисунок 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90" t="28212" r="32678" b="49323"/>
        <a:stretch>
          <a:fillRect/>
        </a:stretch>
      </xdr:blipFill>
      <xdr:spPr bwMode="auto">
        <a:xfrm>
          <a:off x="11017250" y="21609050"/>
          <a:ext cx="419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228600</xdr:colOff>
      <xdr:row>35</xdr:row>
      <xdr:rowOff>82550</xdr:rowOff>
    </xdr:from>
    <xdr:to>
      <xdr:col>11</xdr:col>
      <xdr:colOff>869950</xdr:colOff>
      <xdr:row>35</xdr:row>
      <xdr:rowOff>463550</xdr:rowOff>
    </xdr:to>
    <xdr:pic>
      <xdr:nvPicPr>
        <xdr:cNvPr id="630791" name="Рисунок 4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84" t="37355" r="30524" b="35608"/>
        <a:stretch>
          <a:fillRect/>
        </a:stretch>
      </xdr:blipFill>
      <xdr:spPr bwMode="auto">
        <a:xfrm>
          <a:off x="10890250" y="22161500"/>
          <a:ext cx="641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311150</xdr:colOff>
      <xdr:row>36</xdr:row>
      <xdr:rowOff>82550</xdr:rowOff>
    </xdr:from>
    <xdr:to>
      <xdr:col>11</xdr:col>
      <xdr:colOff>762000</xdr:colOff>
      <xdr:row>36</xdr:row>
      <xdr:rowOff>628650</xdr:rowOff>
    </xdr:to>
    <xdr:pic>
      <xdr:nvPicPr>
        <xdr:cNvPr id="630792" name="Рисунок 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6" t="25600" r="36794" b="35608"/>
        <a:stretch>
          <a:fillRect/>
        </a:stretch>
      </xdr:blipFill>
      <xdr:spPr bwMode="auto">
        <a:xfrm>
          <a:off x="10972800" y="22821900"/>
          <a:ext cx="4508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37</xdr:row>
      <xdr:rowOff>171450</xdr:rowOff>
    </xdr:from>
    <xdr:to>
      <xdr:col>11</xdr:col>
      <xdr:colOff>882650</xdr:colOff>
      <xdr:row>37</xdr:row>
      <xdr:rowOff>533400</xdr:rowOff>
    </xdr:to>
    <xdr:pic>
      <xdr:nvPicPr>
        <xdr:cNvPr id="630793" name="Рисунок 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8" t="42970" r="33560" b="34824"/>
        <a:stretch>
          <a:fillRect/>
        </a:stretch>
      </xdr:blipFill>
      <xdr:spPr bwMode="auto">
        <a:xfrm>
          <a:off x="10788650" y="23571200"/>
          <a:ext cx="7556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228600</xdr:colOff>
      <xdr:row>38</xdr:row>
      <xdr:rowOff>127000</xdr:rowOff>
    </xdr:from>
    <xdr:to>
      <xdr:col>11</xdr:col>
      <xdr:colOff>717550</xdr:colOff>
      <xdr:row>38</xdr:row>
      <xdr:rowOff>552450</xdr:rowOff>
    </xdr:to>
    <xdr:pic>
      <xdr:nvPicPr>
        <xdr:cNvPr id="630794" name="Immagine 19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10890250" y="24187150"/>
          <a:ext cx="4889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39</xdr:row>
      <xdr:rowOff>82550</xdr:rowOff>
    </xdr:from>
    <xdr:to>
      <xdr:col>11</xdr:col>
      <xdr:colOff>869950</xdr:colOff>
      <xdr:row>39</xdr:row>
      <xdr:rowOff>463550</xdr:rowOff>
    </xdr:to>
    <xdr:pic>
      <xdr:nvPicPr>
        <xdr:cNvPr id="630795" name="Immagine 2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10814050" y="2480310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260350</xdr:colOff>
      <xdr:row>40</xdr:row>
      <xdr:rowOff>44450</xdr:rowOff>
    </xdr:from>
    <xdr:to>
      <xdr:col>11</xdr:col>
      <xdr:colOff>685800</xdr:colOff>
      <xdr:row>40</xdr:row>
      <xdr:rowOff>501650</xdr:rowOff>
    </xdr:to>
    <xdr:pic>
      <xdr:nvPicPr>
        <xdr:cNvPr id="630796" name="Immagine 29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10922000" y="25425400"/>
          <a:ext cx="4254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41</xdr:row>
      <xdr:rowOff>146050</xdr:rowOff>
    </xdr:from>
    <xdr:to>
      <xdr:col>11</xdr:col>
      <xdr:colOff>914400</xdr:colOff>
      <xdr:row>41</xdr:row>
      <xdr:rowOff>476250</xdr:rowOff>
    </xdr:to>
    <xdr:pic>
      <xdr:nvPicPr>
        <xdr:cNvPr id="630797" name="Immagine 33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10839450" y="26447750"/>
          <a:ext cx="7366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260350</xdr:colOff>
      <xdr:row>42</xdr:row>
      <xdr:rowOff>25400</xdr:rowOff>
    </xdr:from>
    <xdr:to>
      <xdr:col>11</xdr:col>
      <xdr:colOff>838200</xdr:colOff>
      <xdr:row>42</xdr:row>
      <xdr:rowOff>476250</xdr:rowOff>
    </xdr:to>
    <xdr:pic>
      <xdr:nvPicPr>
        <xdr:cNvPr id="630798" name="Immagine 63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7" t="20280" r="24371" b="21657"/>
        <a:stretch>
          <a:fillRect/>
        </a:stretch>
      </xdr:blipFill>
      <xdr:spPr bwMode="auto">
        <a:xfrm>
          <a:off x="10922000" y="27146250"/>
          <a:ext cx="577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209550</xdr:colOff>
      <xdr:row>43</xdr:row>
      <xdr:rowOff>25400</xdr:rowOff>
    </xdr:from>
    <xdr:to>
      <xdr:col>11</xdr:col>
      <xdr:colOff>749300</xdr:colOff>
      <xdr:row>43</xdr:row>
      <xdr:rowOff>425450</xdr:rowOff>
    </xdr:to>
    <xdr:pic>
      <xdr:nvPicPr>
        <xdr:cNvPr id="630799" name="Immagine 65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10871200" y="27692350"/>
          <a:ext cx="539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44</xdr:row>
      <xdr:rowOff>63500</xdr:rowOff>
    </xdr:from>
    <xdr:to>
      <xdr:col>11</xdr:col>
      <xdr:colOff>889000</xdr:colOff>
      <xdr:row>44</xdr:row>
      <xdr:rowOff>476250</xdr:rowOff>
    </xdr:to>
    <xdr:pic>
      <xdr:nvPicPr>
        <xdr:cNvPr id="630800" name="Immagine 68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10750550" y="28276550"/>
          <a:ext cx="8001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45</xdr:row>
      <xdr:rowOff>152400</xdr:rowOff>
    </xdr:from>
    <xdr:to>
      <xdr:col>11</xdr:col>
      <xdr:colOff>958850</xdr:colOff>
      <xdr:row>45</xdr:row>
      <xdr:rowOff>476250</xdr:rowOff>
    </xdr:to>
    <xdr:pic>
      <xdr:nvPicPr>
        <xdr:cNvPr id="630801" name="Immagine 7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10814050" y="28911550"/>
          <a:ext cx="80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260350</xdr:colOff>
      <xdr:row>46</xdr:row>
      <xdr:rowOff>57150</xdr:rowOff>
    </xdr:from>
    <xdr:to>
      <xdr:col>11</xdr:col>
      <xdr:colOff>641350</xdr:colOff>
      <xdr:row>46</xdr:row>
      <xdr:rowOff>495300</xdr:rowOff>
    </xdr:to>
    <xdr:pic>
      <xdr:nvPicPr>
        <xdr:cNvPr id="630802" name="Immagine 7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10922000" y="2936240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209550</xdr:colOff>
      <xdr:row>47</xdr:row>
      <xdr:rowOff>133350</xdr:rowOff>
    </xdr:from>
    <xdr:to>
      <xdr:col>11</xdr:col>
      <xdr:colOff>895350</xdr:colOff>
      <xdr:row>47</xdr:row>
      <xdr:rowOff>577850</xdr:rowOff>
    </xdr:to>
    <xdr:pic>
      <xdr:nvPicPr>
        <xdr:cNvPr id="630803" name="Immagine 89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10871200" y="29984700"/>
          <a:ext cx="6858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355600</xdr:colOff>
      <xdr:row>48</xdr:row>
      <xdr:rowOff>114300</xdr:rowOff>
    </xdr:from>
    <xdr:to>
      <xdr:col>11</xdr:col>
      <xdr:colOff>641350</xdr:colOff>
      <xdr:row>48</xdr:row>
      <xdr:rowOff>742950</xdr:rowOff>
    </xdr:to>
    <xdr:pic>
      <xdr:nvPicPr>
        <xdr:cNvPr id="630804" name="Immagine 101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8612" r="37389" b="9988"/>
        <a:stretch>
          <a:fillRect/>
        </a:stretch>
      </xdr:blipFill>
      <xdr:spPr bwMode="auto">
        <a:xfrm>
          <a:off x="11017250" y="30651450"/>
          <a:ext cx="285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311150</xdr:colOff>
      <xdr:row>49</xdr:row>
      <xdr:rowOff>342900</xdr:rowOff>
    </xdr:from>
    <xdr:to>
      <xdr:col>11</xdr:col>
      <xdr:colOff>857250</xdr:colOff>
      <xdr:row>49</xdr:row>
      <xdr:rowOff>508000</xdr:rowOff>
    </xdr:to>
    <xdr:pic>
      <xdr:nvPicPr>
        <xdr:cNvPr id="630805" name="Immagine 57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t="45561" r="27263" b="35547"/>
        <a:stretch>
          <a:fillRect/>
        </a:stretch>
      </xdr:blipFill>
      <xdr:spPr bwMode="auto">
        <a:xfrm>
          <a:off x="10972800" y="31680150"/>
          <a:ext cx="5461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355600</xdr:colOff>
      <xdr:row>50</xdr:row>
      <xdr:rowOff>44450</xdr:rowOff>
    </xdr:from>
    <xdr:to>
      <xdr:col>11</xdr:col>
      <xdr:colOff>635000</xdr:colOff>
      <xdr:row>50</xdr:row>
      <xdr:rowOff>419100</xdr:rowOff>
    </xdr:to>
    <xdr:pic>
      <xdr:nvPicPr>
        <xdr:cNvPr id="630806" name="Immagine 65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08" t="19170" r="31602" b="17212"/>
        <a:stretch>
          <a:fillRect/>
        </a:stretch>
      </xdr:blipFill>
      <xdr:spPr bwMode="auto">
        <a:xfrm>
          <a:off x="11017250" y="32086550"/>
          <a:ext cx="279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317500</xdr:colOff>
      <xdr:row>51</xdr:row>
      <xdr:rowOff>19050</xdr:rowOff>
    </xdr:from>
    <xdr:to>
      <xdr:col>11</xdr:col>
      <xdr:colOff>717550</xdr:colOff>
      <xdr:row>51</xdr:row>
      <xdr:rowOff>381000</xdr:rowOff>
    </xdr:to>
    <xdr:pic>
      <xdr:nvPicPr>
        <xdr:cNvPr id="630807" name="Immagine 6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01" t="33337" r="35944" b="33047"/>
        <a:stretch>
          <a:fillRect/>
        </a:stretch>
      </xdr:blipFill>
      <xdr:spPr bwMode="auto">
        <a:xfrm>
          <a:off x="10979150" y="32721550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279400</xdr:colOff>
      <xdr:row>52</xdr:row>
      <xdr:rowOff>44450</xdr:rowOff>
    </xdr:from>
    <xdr:to>
      <xdr:col>11</xdr:col>
      <xdr:colOff>768350</xdr:colOff>
      <xdr:row>52</xdr:row>
      <xdr:rowOff>361950</xdr:rowOff>
    </xdr:to>
    <xdr:pic>
      <xdr:nvPicPr>
        <xdr:cNvPr id="630808" name="Immagine 70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9" t="35005" r="30569" b="29713"/>
        <a:stretch>
          <a:fillRect/>
        </a:stretch>
      </xdr:blipFill>
      <xdr:spPr bwMode="auto">
        <a:xfrm>
          <a:off x="10941050" y="33407350"/>
          <a:ext cx="4889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279400</xdr:colOff>
      <xdr:row>53</xdr:row>
      <xdr:rowOff>38100</xdr:rowOff>
    </xdr:from>
    <xdr:to>
      <xdr:col>11</xdr:col>
      <xdr:colOff>647700</xdr:colOff>
      <xdr:row>53</xdr:row>
      <xdr:rowOff>450850</xdr:rowOff>
    </xdr:to>
    <xdr:pic>
      <xdr:nvPicPr>
        <xdr:cNvPr id="630809" name="Immagine 73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6" t="25281" r="36975" b="22490"/>
        <a:stretch>
          <a:fillRect/>
        </a:stretch>
      </xdr:blipFill>
      <xdr:spPr bwMode="auto">
        <a:xfrm>
          <a:off x="10941050" y="34061400"/>
          <a:ext cx="3683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317500</xdr:colOff>
      <xdr:row>54</xdr:row>
      <xdr:rowOff>69850</xdr:rowOff>
    </xdr:from>
    <xdr:to>
      <xdr:col>11</xdr:col>
      <xdr:colOff>793750</xdr:colOff>
      <xdr:row>54</xdr:row>
      <xdr:rowOff>546100</xdr:rowOff>
    </xdr:to>
    <xdr:pic>
      <xdr:nvPicPr>
        <xdr:cNvPr id="630810" name="Immagine 83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22" t="21391" r="29330" b="24713"/>
        <a:stretch>
          <a:fillRect/>
        </a:stretch>
      </xdr:blipFill>
      <xdr:spPr bwMode="auto">
        <a:xfrm>
          <a:off x="10979150" y="3482340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406400</xdr:colOff>
      <xdr:row>55</xdr:row>
      <xdr:rowOff>139700</xdr:rowOff>
    </xdr:from>
    <xdr:to>
      <xdr:col>11</xdr:col>
      <xdr:colOff>647700</xdr:colOff>
      <xdr:row>55</xdr:row>
      <xdr:rowOff>730250</xdr:rowOff>
    </xdr:to>
    <xdr:pic>
      <xdr:nvPicPr>
        <xdr:cNvPr id="630811" name="Immagine 85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8" t="9167" r="37183" b="11932"/>
        <a:stretch>
          <a:fillRect/>
        </a:stretch>
      </xdr:blipFill>
      <xdr:spPr bwMode="auto">
        <a:xfrm>
          <a:off x="11068050" y="35553650"/>
          <a:ext cx="241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88900</xdr:colOff>
      <xdr:row>56</xdr:row>
      <xdr:rowOff>38100</xdr:rowOff>
    </xdr:from>
    <xdr:to>
      <xdr:col>11</xdr:col>
      <xdr:colOff>927100</xdr:colOff>
      <xdr:row>56</xdr:row>
      <xdr:rowOff>508000</xdr:rowOff>
    </xdr:to>
    <xdr:pic>
      <xdr:nvPicPr>
        <xdr:cNvPr id="630812" name="Рисунок 117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0550" y="36277550"/>
          <a:ext cx="838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127000</xdr:colOff>
      <xdr:row>57</xdr:row>
      <xdr:rowOff>38100</xdr:rowOff>
    </xdr:from>
    <xdr:to>
      <xdr:col>11</xdr:col>
      <xdr:colOff>933450</xdr:colOff>
      <xdr:row>57</xdr:row>
      <xdr:rowOff>546100</xdr:rowOff>
    </xdr:to>
    <xdr:pic>
      <xdr:nvPicPr>
        <xdr:cNvPr id="630813" name="Рисунок 112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8650" y="36823650"/>
          <a:ext cx="8064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196850</xdr:colOff>
      <xdr:row>58</xdr:row>
      <xdr:rowOff>19050</xdr:rowOff>
    </xdr:from>
    <xdr:to>
      <xdr:col>11</xdr:col>
      <xdr:colOff>812800</xdr:colOff>
      <xdr:row>58</xdr:row>
      <xdr:rowOff>539750</xdr:rowOff>
    </xdr:to>
    <xdr:pic>
      <xdr:nvPicPr>
        <xdr:cNvPr id="630814" name="Рисунок 113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37465000"/>
          <a:ext cx="6159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107950</xdr:colOff>
      <xdr:row>59</xdr:row>
      <xdr:rowOff>76200</xdr:rowOff>
    </xdr:from>
    <xdr:to>
      <xdr:col>11</xdr:col>
      <xdr:colOff>806450</xdr:colOff>
      <xdr:row>59</xdr:row>
      <xdr:rowOff>476250</xdr:rowOff>
    </xdr:to>
    <xdr:pic>
      <xdr:nvPicPr>
        <xdr:cNvPr id="630815" name="Рисунок 114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10769600" y="38182550"/>
          <a:ext cx="6985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177800</xdr:colOff>
      <xdr:row>60</xdr:row>
      <xdr:rowOff>44450</xdr:rowOff>
    </xdr:from>
    <xdr:to>
      <xdr:col>11</xdr:col>
      <xdr:colOff>844550</xdr:colOff>
      <xdr:row>60</xdr:row>
      <xdr:rowOff>514350</xdr:rowOff>
    </xdr:to>
    <xdr:pic>
      <xdr:nvPicPr>
        <xdr:cNvPr id="630816" name="Рисунок 115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6" t="29465" r="26738" b="27390"/>
        <a:stretch>
          <a:fillRect/>
        </a:stretch>
      </xdr:blipFill>
      <xdr:spPr bwMode="auto">
        <a:xfrm>
          <a:off x="10839450" y="38811200"/>
          <a:ext cx="6667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82550</xdr:colOff>
      <xdr:row>61</xdr:row>
      <xdr:rowOff>69850</xdr:rowOff>
    </xdr:from>
    <xdr:to>
      <xdr:col>11</xdr:col>
      <xdr:colOff>908050</xdr:colOff>
      <xdr:row>61</xdr:row>
      <xdr:rowOff>469900</xdr:rowOff>
    </xdr:to>
    <xdr:pic>
      <xdr:nvPicPr>
        <xdr:cNvPr id="630817" name="Рисунок 116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10744200" y="39497000"/>
          <a:ext cx="8255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107950</xdr:colOff>
      <xdr:row>66</xdr:row>
      <xdr:rowOff>133350</xdr:rowOff>
    </xdr:from>
    <xdr:to>
      <xdr:col>3</xdr:col>
      <xdr:colOff>1016000</xdr:colOff>
      <xdr:row>66</xdr:row>
      <xdr:rowOff>508000</xdr:rowOff>
    </xdr:to>
    <xdr:pic>
      <xdr:nvPicPr>
        <xdr:cNvPr id="630818" name="Immagine 39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2082800" y="42335450"/>
          <a:ext cx="90805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260350</xdr:colOff>
      <xdr:row>67</xdr:row>
      <xdr:rowOff>6350</xdr:rowOff>
    </xdr:from>
    <xdr:to>
      <xdr:col>3</xdr:col>
      <xdr:colOff>660400</xdr:colOff>
      <xdr:row>67</xdr:row>
      <xdr:rowOff>520700</xdr:rowOff>
    </xdr:to>
    <xdr:pic>
      <xdr:nvPicPr>
        <xdr:cNvPr id="630819" name="Immagine 56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00" t="29726" r="41109" b="37492"/>
        <a:stretch>
          <a:fillRect/>
        </a:stretch>
      </xdr:blipFill>
      <xdr:spPr bwMode="auto">
        <a:xfrm>
          <a:off x="2235200" y="4297045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68</xdr:row>
      <xdr:rowOff>31750</xdr:rowOff>
    </xdr:from>
    <xdr:to>
      <xdr:col>3</xdr:col>
      <xdr:colOff>749300</xdr:colOff>
      <xdr:row>68</xdr:row>
      <xdr:rowOff>501650</xdr:rowOff>
    </xdr:to>
    <xdr:pic>
      <xdr:nvPicPr>
        <xdr:cNvPr id="630820" name="Immagine 60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300" y="43757850"/>
          <a:ext cx="577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69</xdr:row>
      <xdr:rowOff>31750</xdr:rowOff>
    </xdr:from>
    <xdr:to>
      <xdr:col>3</xdr:col>
      <xdr:colOff>762000</xdr:colOff>
      <xdr:row>69</xdr:row>
      <xdr:rowOff>539750</xdr:rowOff>
    </xdr:to>
    <xdr:pic>
      <xdr:nvPicPr>
        <xdr:cNvPr id="630821" name="Immagine 78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350" y="44519850"/>
          <a:ext cx="5715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177800</xdr:colOff>
      <xdr:row>70</xdr:row>
      <xdr:rowOff>76200</xdr:rowOff>
    </xdr:from>
    <xdr:to>
      <xdr:col>3</xdr:col>
      <xdr:colOff>825500</xdr:colOff>
      <xdr:row>70</xdr:row>
      <xdr:rowOff>558800</xdr:rowOff>
    </xdr:to>
    <xdr:pic>
      <xdr:nvPicPr>
        <xdr:cNvPr id="630822" name="Immagine 62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30836" r="22305" b="31380"/>
        <a:stretch>
          <a:fillRect/>
        </a:stretch>
      </xdr:blipFill>
      <xdr:spPr bwMode="auto">
        <a:xfrm>
          <a:off x="2152650" y="45326300"/>
          <a:ext cx="6477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71</xdr:row>
      <xdr:rowOff>38100</xdr:rowOff>
    </xdr:from>
    <xdr:to>
      <xdr:col>3</xdr:col>
      <xdr:colOff>641350</xdr:colOff>
      <xdr:row>71</xdr:row>
      <xdr:rowOff>577850</xdr:rowOff>
    </xdr:to>
    <xdr:pic>
      <xdr:nvPicPr>
        <xdr:cNvPr id="630823" name="Immagine 64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6" t="14999" r="25000" b="14445"/>
        <a:stretch>
          <a:fillRect/>
        </a:stretch>
      </xdr:blipFill>
      <xdr:spPr bwMode="auto">
        <a:xfrm>
          <a:off x="2184400" y="46050200"/>
          <a:ext cx="43180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222250</xdr:colOff>
      <xdr:row>73</xdr:row>
      <xdr:rowOff>6350</xdr:rowOff>
    </xdr:from>
    <xdr:to>
      <xdr:col>3</xdr:col>
      <xdr:colOff>800100</xdr:colOff>
      <xdr:row>73</xdr:row>
      <xdr:rowOff>723900</xdr:rowOff>
    </xdr:to>
    <xdr:pic>
      <xdr:nvPicPr>
        <xdr:cNvPr id="630824" name="Immagine 37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278" r="25816" b="11932"/>
        <a:stretch>
          <a:fillRect/>
        </a:stretch>
      </xdr:blipFill>
      <xdr:spPr bwMode="auto">
        <a:xfrm>
          <a:off x="2197100" y="47542450"/>
          <a:ext cx="57785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127000</xdr:colOff>
      <xdr:row>72</xdr:row>
      <xdr:rowOff>38100</xdr:rowOff>
    </xdr:from>
    <xdr:to>
      <xdr:col>3</xdr:col>
      <xdr:colOff>946150</xdr:colOff>
      <xdr:row>72</xdr:row>
      <xdr:rowOff>533400</xdr:rowOff>
    </xdr:to>
    <xdr:pic>
      <xdr:nvPicPr>
        <xdr:cNvPr id="630825" name="Рисунок 112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0" y="46812200"/>
          <a:ext cx="819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101600</xdr:colOff>
      <xdr:row>74</xdr:row>
      <xdr:rowOff>101600</xdr:rowOff>
    </xdr:from>
    <xdr:to>
      <xdr:col>3</xdr:col>
      <xdr:colOff>971550</xdr:colOff>
      <xdr:row>74</xdr:row>
      <xdr:rowOff>381000</xdr:rowOff>
    </xdr:to>
    <xdr:pic>
      <xdr:nvPicPr>
        <xdr:cNvPr id="630826" name="Immagine 50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2076450" y="48399700"/>
          <a:ext cx="8699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75</xdr:row>
      <xdr:rowOff>31750</xdr:rowOff>
    </xdr:from>
    <xdr:to>
      <xdr:col>3</xdr:col>
      <xdr:colOff>749300</xdr:colOff>
      <xdr:row>75</xdr:row>
      <xdr:rowOff>431800</xdr:rowOff>
    </xdr:to>
    <xdr:pic>
      <xdr:nvPicPr>
        <xdr:cNvPr id="630827" name="Immagine 65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2184400" y="49091850"/>
          <a:ext cx="539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101600</xdr:colOff>
      <xdr:row>76</xdr:row>
      <xdr:rowOff>63500</xdr:rowOff>
    </xdr:from>
    <xdr:to>
      <xdr:col>3</xdr:col>
      <xdr:colOff>901700</xdr:colOff>
      <xdr:row>76</xdr:row>
      <xdr:rowOff>476250</xdr:rowOff>
    </xdr:to>
    <xdr:pic>
      <xdr:nvPicPr>
        <xdr:cNvPr id="630828" name="Immagine 68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2076450" y="49885600"/>
          <a:ext cx="8001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77</xdr:row>
      <xdr:rowOff>152400</xdr:rowOff>
    </xdr:from>
    <xdr:to>
      <xdr:col>3</xdr:col>
      <xdr:colOff>958850</xdr:colOff>
      <xdr:row>77</xdr:row>
      <xdr:rowOff>476250</xdr:rowOff>
    </xdr:to>
    <xdr:pic>
      <xdr:nvPicPr>
        <xdr:cNvPr id="630829" name="Immagine 7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2127250" y="50736500"/>
          <a:ext cx="80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260350</xdr:colOff>
      <xdr:row>78</xdr:row>
      <xdr:rowOff>57150</xdr:rowOff>
    </xdr:from>
    <xdr:to>
      <xdr:col>3</xdr:col>
      <xdr:colOff>641350</xdr:colOff>
      <xdr:row>78</xdr:row>
      <xdr:rowOff>495300</xdr:rowOff>
    </xdr:to>
    <xdr:pic>
      <xdr:nvPicPr>
        <xdr:cNvPr id="630830" name="Immagine 7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2235200" y="5140325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81</xdr:row>
      <xdr:rowOff>50800</xdr:rowOff>
    </xdr:from>
    <xdr:to>
      <xdr:col>3</xdr:col>
      <xdr:colOff>869950</xdr:colOff>
      <xdr:row>81</xdr:row>
      <xdr:rowOff>495300</xdr:rowOff>
    </xdr:to>
    <xdr:pic>
      <xdr:nvPicPr>
        <xdr:cNvPr id="630831" name="Immagine 89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2146300" y="53682900"/>
          <a:ext cx="698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82</xdr:row>
      <xdr:rowOff>88900</xdr:rowOff>
    </xdr:from>
    <xdr:to>
      <xdr:col>3</xdr:col>
      <xdr:colOff>609600</xdr:colOff>
      <xdr:row>82</xdr:row>
      <xdr:rowOff>711200</xdr:rowOff>
    </xdr:to>
    <xdr:pic>
      <xdr:nvPicPr>
        <xdr:cNvPr id="630832" name="Immagine 101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8612" r="37389" b="9988"/>
        <a:stretch>
          <a:fillRect/>
        </a:stretch>
      </xdr:blipFill>
      <xdr:spPr bwMode="auto">
        <a:xfrm>
          <a:off x="2286000" y="54483000"/>
          <a:ext cx="29845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101600</xdr:colOff>
      <xdr:row>79</xdr:row>
      <xdr:rowOff>38100</xdr:rowOff>
    </xdr:from>
    <xdr:to>
      <xdr:col>3</xdr:col>
      <xdr:colOff>952500</xdr:colOff>
      <xdr:row>79</xdr:row>
      <xdr:rowOff>508000</xdr:rowOff>
    </xdr:to>
    <xdr:pic>
      <xdr:nvPicPr>
        <xdr:cNvPr id="630833" name="Рисунок 117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52146200"/>
          <a:ext cx="8509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107950</xdr:colOff>
      <xdr:row>80</xdr:row>
      <xdr:rowOff>76200</xdr:rowOff>
    </xdr:from>
    <xdr:to>
      <xdr:col>3</xdr:col>
      <xdr:colOff>819150</xdr:colOff>
      <xdr:row>80</xdr:row>
      <xdr:rowOff>476250</xdr:rowOff>
    </xdr:to>
    <xdr:pic>
      <xdr:nvPicPr>
        <xdr:cNvPr id="630834" name="Рисунок 120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2082800" y="52946300"/>
          <a:ext cx="711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292100</xdr:colOff>
      <xdr:row>83</xdr:row>
      <xdr:rowOff>228600</xdr:rowOff>
    </xdr:from>
    <xdr:to>
      <xdr:col>3</xdr:col>
      <xdr:colOff>603250</xdr:colOff>
      <xdr:row>83</xdr:row>
      <xdr:rowOff>482600</xdr:rowOff>
    </xdr:to>
    <xdr:pic>
      <xdr:nvPicPr>
        <xdr:cNvPr id="630835" name="Рисунок 3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90" t="28212" r="32678" b="49323"/>
        <a:stretch>
          <a:fillRect/>
        </a:stretch>
      </xdr:blipFill>
      <xdr:spPr bwMode="auto">
        <a:xfrm>
          <a:off x="2266950" y="55384700"/>
          <a:ext cx="31115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292100</xdr:colOff>
      <xdr:row>84</xdr:row>
      <xdr:rowOff>171450</xdr:rowOff>
    </xdr:from>
    <xdr:to>
      <xdr:col>3</xdr:col>
      <xdr:colOff>939800</xdr:colOff>
      <xdr:row>84</xdr:row>
      <xdr:rowOff>552450</xdr:rowOff>
    </xdr:to>
    <xdr:pic>
      <xdr:nvPicPr>
        <xdr:cNvPr id="630836" name="Рисунок 4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84" t="37355" r="30524" b="35608"/>
        <a:stretch>
          <a:fillRect/>
        </a:stretch>
      </xdr:blipFill>
      <xdr:spPr bwMode="auto">
        <a:xfrm>
          <a:off x="2266950" y="56089550"/>
          <a:ext cx="647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279400</xdr:colOff>
      <xdr:row>85</xdr:row>
      <xdr:rowOff>19050</xdr:rowOff>
    </xdr:from>
    <xdr:to>
      <xdr:col>3</xdr:col>
      <xdr:colOff>787400</xdr:colOff>
      <xdr:row>85</xdr:row>
      <xdr:rowOff>609600</xdr:rowOff>
    </xdr:to>
    <xdr:pic>
      <xdr:nvPicPr>
        <xdr:cNvPr id="630837" name="Рисунок 5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6" t="25600" r="36794" b="35608"/>
        <a:stretch>
          <a:fillRect/>
        </a:stretch>
      </xdr:blipFill>
      <xdr:spPr bwMode="auto">
        <a:xfrm>
          <a:off x="2254250" y="56699150"/>
          <a:ext cx="508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177800</xdr:colOff>
      <xdr:row>86</xdr:row>
      <xdr:rowOff>171450</xdr:rowOff>
    </xdr:from>
    <xdr:to>
      <xdr:col>3</xdr:col>
      <xdr:colOff>1009650</xdr:colOff>
      <xdr:row>86</xdr:row>
      <xdr:rowOff>558800</xdr:rowOff>
    </xdr:to>
    <xdr:pic>
      <xdr:nvPicPr>
        <xdr:cNvPr id="630838" name="Рисунок 8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8" t="42970" r="33560" b="34824"/>
        <a:stretch>
          <a:fillRect/>
        </a:stretch>
      </xdr:blipFill>
      <xdr:spPr bwMode="auto">
        <a:xfrm>
          <a:off x="2152650" y="57613550"/>
          <a:ext cx="8318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177800</xdr:colOff>
      <xdr:row>88</xdr:row>
      <xdr:rowOff>184150</xdr:rowOff>
    </xdr:from>
    <xdr:to>
      <xdr:col>3</xdr:col>
      <xdr:colOff>1016000</xdr:colOff>
      <xdr:row>88</xdr:row>
      <xdr:rowOff>584200</xdr:rowOff>
    </xdr:to>
    <xdr:pic>
      <xdr:nvPicPr>
        <xdr:cNvPr id="630839" name="Рисунок 116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2152650" y="59302650"/>
          <a:ext cx="838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69850</xdr:colOff>
      <xdr:row>89</xdr:row>
      <xdr:rowOff>254000</xdr:rowOff>
    </xdr:from>
    <xdr:to>
      <xdr:col>3</xdr:col>
      <xdr:colOff>1041400</xdr:colOff>
      <xdr:row>89</xdr:row>
      <xdr:rowOff>495300</xdr:rowOff>
    </xdr:to>
    <xdr:pic>
      <xdr:nvPicPr>
        <xdr:cNvPr id="630840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2044700" y="60134500"/>
          <a:ext cx="9715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90</xdr:row>
      <xdr:rowOff>184150</xdr:rowOff>
    </xdr:from>
    <xdr:to>
      <xdr:col>3</xdr:col>
      <xdr:colOff>869950</xdr:colOff>
      <xdr:row>90</xdr:row>
      <xdr:rowOff>609600</xdr:rowOff>
    </xdr:to>
    <xdr:pic>
      <xdr:nvPicPr>
        <xdr:cNvPr id="630841" name="Immagine 19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2355850" y="60826650"/>
          <a:ext cx="4889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91</xdr:row>
      <xdr:rowOff>88900</xdr:rowOff>
    </xdr:from>
    <xdr:to>
      <xdr:col>3</xdr:col>
      <xdr:colOff>869950</xdr:colOff>
      <xdr:row>91</xdr:row>
      <xdr:rowOff>469900</xdr:rowOff>
    </xdr:to>
    <xdr:pic>
      <xdr:nvPicPr>
        <xdr:cNvPr id="630842" name="Immagine 2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2127250" y="6153150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92</xdr:row>
      <xdr:rowOff>63500</xdr:rowOff>
    </xdr:from>
    <xdr:to>
      <xdr:col>3</xdr:col>
      <xdr:colOff>679450</xdr:colOff>
      <xdr:row>92</xdr:row>
      <xdr:rowOff>520700</xdr:rowOff>
    </xdr:to>
    <xdr:pic>
      <xdr:nvPicPr>
        <xdr:cNvPr id="630843" name="Immagine 2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2222500" y="6226810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93</xdr:row>
      <xdr:rowOff>266700</xdr:rowOff>
    </xdr:from>
    <xdr:to>
      <xdr:col>3</xdr:col>
      <xdr:colOff>927100</xdr:colOff>
      <xdr:row>93</xdr:row>
      <xdr:rowOff>590550</xdr:rowOff>
    </xdr:to>
    <xdr:pic>
      <xdr:nvPicPr>
        <xdr:cNvPr id="630844" name="Immagine 33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2165350" y="63233300"/>
          <a:ext cx="736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94</xdr:row>
      <xdr:rowOff>107950</xdr:rowOff>
    </xdr:from>
    <xdr:to>
      <xdr:col>3</xdr:col>
      <xdr:colOff>889000</xdr:colOff>
      <xdr:row>95</xdr:row>
      <xdr:rowOff>12700</xdr:rowOff>
    </xdr:to>
    <xdr:pic>
      <xdr:nvPicPr>
        <xdr:cNvPr id="630845" name="Рисунок 100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0" y="63836550"/>
          <a:ext cx="6413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101600</xdr:colOff>
      <xdr:row>87</xdr:row>
      <xdr:rowOff>63500</xdr:rowOff>
    </xdr:from>
    <xdr:to>
      <xdr:col>3</xdr:col>
      <xdr:colOff>1060450</xdr:colOff>
      <xdr:row>87</xdr:row>
      <xdr:rowOff>654050</xdr:rowOff>
    </xdr:to>
    <xdr:pic>
      <xdr:nvPicPr>
        <xdr:cNvPr id="630846" name="Рисунок 10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05" t="36920" r="24779" b="30225"/>
        <a:stretch>
          <a:fillRect/>
        </a:stretch>
      </xdr:blipFill>
      <xdr:spPr bwMode="auto">
        <a:xfrm>
          <a:off x="2076450" y="58420000"/>
          <a:ext cx="9588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222250</xdr:colOff>
      <xdr:row>40</xdr:row>
      <xdr:rowOff>19050</xdr:rowOff>
    </xdr:from>
    <xdr:to>
      <xdr:col>3</xdr:col>
      <xdr:colOff>952500</xdr:colOff>
      <xdr:row>40</xdr:row>
      <xdr:rowOff>895350</xdr:rowOff>
    </xdr:to>
    <xdr:pic>
      <xdr:nvPicPr>
        <xdr:cNvPr id="630847" name="Рисунок 100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5400000"/>
          <a:ext cx="7302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177800</xdr:colOff>
      <xdr:row>3</xdr:row>
      <xdr:rowOff>279400</xdr:rowOff>
    </xdr:from>
    <xdr:to>
      <xdr:col>4</xdr:col>
      <xdr:colOff>1797050</xdr:colOff>
      <xdr:row>3</xdr:row>
      <xdr:rowOff>946150</xdr:rowOff>
    </xdr:to>
    <xdr:pic>
      <xdr:nvPicPr>
        <xdr:cNvPr id="60190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1" t="37094" r="25818" b="34171"/>
        <a:stretch>
          <a:fillRect/>
        </a:stretch>
      </xdr:blipFill>
      <xdr:spPr bwMode="auto">
        <a:xfrm>
          <a:off x="6045200" y="1270000"/>
          <a:ext cx="16192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4</xdr:row>
      <xdr:rowOff>184150</xdr:rowOff>
    </xdr:from>
    <xdr:to>
      <xdr:col>4</xdr:col>
      <xdr:colOff>1708150</xdr:colOff>
      <xdr:row>5</xdr:row>
      <xdr:rowOff>571500</xdr:rowOff>
    </xdr:to>
    <xdr:pic>
      <xdr:nvPicPr>
        <xdr:cNvPr id="601903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2235200"/>
          <a:ext cx="14160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6</xdr:row>
      <xdr:rowOff>203200</xdr:rowOff>
    </xdr:from>
    <xdr:to>
      <xdr:col>4</xdr:col>
      <xdr:colOff>1993900</xdr:colOff>
      <xdr:row>6</xdr:row>
      <xdr:rowOff>1054100</xdr:rowOff>
    </xdr:to>
    <xdr:pic>
      <xdr:nvPicPr>
        <xdr:cNvPr id="601904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72" t="39314" r="16901" b="24376"/>
        <a:stretch>
          <a:fillRect/>
        </a:stretch>
      </xdr:blipFill>
      <xdr:spPr bwMode="auto">
        <a:xfrm>
          <a:off x="5918200" y="3898900"/>
          <a:ext cx="1943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317500</xdr:colOff>
      <xdr:row>6</xdr:row>
      <xdr:rowOff>1162050</xdr:rowOff>
    </xdr:from>
    <xdr:to>
      <xdr:col>4</xdr:col>
      <xdr:colOff>1682750</xdr:colOff>
      <xdr:row>6</xdr:row>
      <xdr:rowOff>2520950</xdr:rowOff>
    </xdr:to>
    <xdr:pic>
      <xdr:nvPicPr>
        <xdr:cNvPr id="601905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4857750"/>
          <a:ext cx="136525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565150</xdr:colOff>
      <xdr:row>7</xdr:row>
      <xdr:rowOff>139700</xdr:rowOff>
    </xdr:from>
    <xdr:to>
      <xdr:col>4</xdr:col>
      <xdr:colOff>1365250</xdr:colOff>
      <xdr:row>7</xdr:row>
      <xdr:rowOff>889000</xdr:rowOff>
    </xdr:to>
    <xdr:pic>
      <xdr:nvPicPr>
        <xdr:cNvPr id="601906" name="Рисунок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90" t="28212" r="32678" b="49323"/>
        <a:stretch>
          <a:fillRect/>
        </a:stretch>
      </xdr:blipFill>
      <xdr:spPr bwMode="auto">
        <a:xfrm>
          <a:off x="6432550" y="6534150"/>
          <a:ext cx="8001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438150</xdr:colOff>
      <xdr:row>7</xdr:row>
      <xdr:rowOff>971550</xdr:rowOff>
    </xdr:from>
    <xdr:to>
      <xdr:col>4</xdr:col>
      <xdr:colOff>1803400</xdr:colOff>
      <xdr:row>7</xdr:row>
      <xdr:rowOff>2286000</xdr:rowOff>
    </xdr:to>
    <xdr:pic>
      <xdr:nvPicPr>
        <xdr:cNvPr id="601907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7366000"/>
          <a:ext cx="13652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406400</xdr:colOff>
      <xdr:row>8</xdr:row>
      <xdr:rowOff>1492250</xdr:rowOff>
    </xdr:from>
    <xdr:to>
      <xdr:col>4</xdr:col>
      <xdr:colOff>1790700</xdr:colOff>
      <xdr:row>8</xdr:row>
      <xdr:rowOff>2914650</xdr:rowOff>
    </xdr:to>
    <xdr:pic>
      <xdr:nvPicPr>
        <xdr:cNvPr id="601908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10261600"/>
          <a:ext cx="1384300" cy="14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355600</xdr:colOff>
      <xdr:row>8</xdr:row>
      <xdr:rowOff>247650</xdr:rowOff>
    </xdr:from>
    <xdr:to>
      <xdr:col>4</xdr:col>
      <xdr:colOff>1879600</xdr:colOff>
      <xdr:row>8</xdr:row>
      <xdr:rowOff>1149350</xdr:rowOff>
    </xdr:to>
    <xdr:pic>
      <xdr:nvPicPr>
        <xdr:cNvPr id="601909" name="Рисунок 4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84" t="37355" r="30524" b="35608"/>
        <a:stretch>
          <a:fillRect/>
        </a:stretch>
      </xdr:blipFill>
      <xdr:spPr bwMode="auto">
        <a:xfrm>
          <a:off x="6223000" y="9017000"/>
          <a:ext cx="15240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565150</xdr:colOff>
      <xdr:row>9</xdr:row>
      <xdr:rowOff>1060450</xdr:rowOff>
    </xdr:from>
    <xdr:to>
      <xdr:col>4</xdr:col>
      <xdr:colOff>1949450</xdr:colOff>
      <xdr:row>9</xdr:row>
      <xdr:rowOff>2432050</xdr:rowOff>
    </xdr:to>
    <xdr:pic>
      <xdr:nvPicPr>
        <xdr:cNvPr id="601910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2550" y="12865100"/>
          <a:ext cx="13843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9</xdr:row>
      <xdr:rowOff>69850</xdr:rowOff>
    </xdr:from>
    <xdr:to>
      <xdr:col>4</xdr:col>
      <xdr:colOff>1073150</xdr:colOff>
      <xdr:row>9</xdr:row>
      <xdr:rowOff>1206500</xdr:rowOff>
    </xdr:to>
    <xdr:pic>
      <xdr:nvPicPr>
        <xdr:cNvPr id="601911" name="Рисунок 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6" t="25600" r="36794" b="35608"/>
        <a:stretch>
          <a:fillRect/>
        </a:stretch>
      </xdr:blipFill>
      <xdr:spPr bwMode="auto">
        <a:xfrm>
          <a:off x="5975350" y="11874500"/>
          <a:ext cx="965200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596900</xdr:colOff>
      <xdr:row>10</xdr:row>
      <xdr:rowOff>1727200</xdr:rowOff>
    </xdr:from>
    <xdr:to>
      <xdr:col>4</xdr:col>
      <xdr:colOff>1962150</xdr:colOff>
      <xdr:row>10</xdr:row>
      <xdr:rowOff>3060700</xdr:rowOff>
    </xdr:to>
    <xdr:pic>
      <xdr:nvPicPr>
        <xdr:cNvPr id="601912" name="Рисунок 37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16109950"/>
          <a:ext cx="13652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</xdr:colOff>
      <xdr:row>10</xdr:row>
      <xdr:rowOff>50800</xdr:rowOff>
    </xdr:from>
    <xdr:to>
      <xdr:col>4</xdr:col>
      <xdr:colOff>1149350</xdr:colOff>
      <xdr:row>10</xdr:row>
      <xdr:rowOff>1689100</xdr:rowOff>
    </xdr:to>
    <xdr:pic>
      <xdr:nvPicPr>
        <xdr:cNvPr id="601913" name="Рисунок 6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21" t="23511" r="37968" b="28294"/>
        <a:stretch>
          <a:fillRect/>
        </a:stretch>
      </xdr:blipFill>
      <xdr:spPr bwMode="auto">
        <a:xfrm>
          <a:off x="5930900" y="14433550"/>
          <a:ext cx="1085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482600</xdr:colOff>
      <xdr:row>11</xdr:row>
      <xdr:rowOff>1466850</xdr:rowOff>
    </xdr:from>
    <xdr:to>
      <xdr:col>4</xdr:col>
      <xdr:colOff>1797050</xdr:colOff>
      <xdr:row>11</xdr:row>
      <xdr:rowOff>2832100</xdr:rowOff>
    </xdr:to>
    <xdr:pic>
      <xdr:nvPicPr>
        <xdr:cNvPr id="601914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0" y="19005550"/>
          <a:ext cx="1314450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11</xdr:row>
      <xdr:rowOff>63500</xdr:rowOff>
    </xdr:from>
    <xdr:to>
      <xdr:col>4</xdr:col>
      <xdr:colOff>1206500</xdr:colOff>
      <xdr:row>11</xdr:row>
      <xdr:rowOff>1428750</xdr:rowOff>
    </xdr:to>
    <xdr:pic>
      <xdr:nvPicPr>
        <xdr:cNvPr id="601915" name="Рисунок 7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04" t="26384" r="37480" b="33517"/>
        <a:stretch>
          <a:fillRect/>
        </a:stretch>
      </xdr:blipFill>
      <xdr:spPr bwMode="auto">
        <a:xfrm>
          <a:off x="5994400" y="17602200"/>
          <a:ext cx="1079500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12</xdr:row>
      <xdr:rowOff>927100</xdr:rowOff>
    </xdr:from>
    <xdr:to>
      <xdr:col>4</xdr:col>
      <xdr:colOff>1644650</xdr:colOff>
      <xdr:row>12</xdr:row>
      <xdr:rowOff>2286000</xdr:rowOff>
    </xdr:to>
    <xdr:pic>
      <xdr:nvPicPr>
        <xdr:cNvPr id="601916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1621750"/>
          <a:ext cx="13970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501650</xdr:colOff>
      <xdr:row>12</xdr:row>
      <xdr:rowOff>44450</xdr:rowOff>
    </xdr:from>
    <xdr:to>
      <xdr:col>4</xdr:col>
      <xdr:colOff>1638300</xdr:colOff>
      <xdr:row>12</xdr:row>
      <xdr:rowOff>590550</xdr:rowOff>
    </xdr:to>
    <xdr:pic>
      <xdr:nvPicPr>
        <xdr:cNvPr id="601917" name="Рисунок 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8" t="42970" r="33560" b="34824"/>
        <a:stretch>
          <a:fillRect/>
        </a:stretch>
      </xdr:blipFill>
      <xdr:spPr bwMode="auto">
        <a:xfrm>
          <a:off x="6369050" y="20739100"/>
          <a:ext cx="11366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482600</xdr:colOff>
      <xdr:row>13</xdr:row>
      <xdr:rowOff>190500</xdr:rowOff>
    </xdr:from>
    <xdr:to>
      <xdr:col>4</xdr:col>
      <xdr:colOff>1447800</xdr:colOff>
      <xdr:row>13</xdr:row>
      <xdr:rowOff>876300</xdr:rowOff>
    </xdr:to>
    <xdr:pic>
      <xdr:nvPicPr>
        <xdr:cNvPr id="601918" name="Рисунок 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6" t="39053" r="33363" b="34302"/>
        <a:stretch>
          <a:fillRect/>
        </a:stretch>
      </xdr:blipFill>
      <xdr:spPr bwMode="auto">
        <a:xfrm>
          <a:off x="6350000" y="23253700"/>
          <a:ext cx="965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590550</xdr:colOff>
      <xdr:row>14</xdr:row>
      <xdr:rowOff>1073150</xdr:rowOff>
    </xdr:from>
    <xdr:to>
      <xdr:col>4</xdr:col>
      <xdr:colOff>1955800</xdr:colOff>
      <xdr:row>14</xdr:row>
      <xdr:rowOff>2324100</xdr:rowOff>
    </xdr:to>
    <xdr:pic>
      <xdr:nvPicPr>
        <xdr:cNvPr id="601919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5069800"/>
          <a:ext cx="13652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273050</xdr:colOff>
      <xdr:row>14</xdr:row>
      <xdr:rowOff>196850</xdr:rowOff>
    </xdr:from>
    <xdr:to>
      <xdr:col>4</xdr:col>
      <xdr:colOff>1911350</xdr:colOff>
      <xdr:row>14</xdr:row>
      <xdr:rowOff>990600</xdr:rowOff>
    </xdr:to>
    <xdr:pic>
      <xdr:nvPicPr>
        <xdr:cNvPr id="601920" name="Рисунок 10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05" t="36920" r="24779" b="30225"/>
        <a:stretch>
          <a:fillRect/>
        </a:stretch>
      </xdr:blipFill>
      <xdr:spPr bwMode="auto">
        <a:xfrm>
          <a:off x="6140450" y="24193500"/>
          <a:ext cx="163830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1574800</xdr:colOff>
      <xdr:row>10</xdr:row>
      <xdr:rowOff>158750</xdr:rowOff>
    </xdr:from>
    <xdr:to>
      <xdr:col>4</xdr:col>
      <xdr:colOff>1847850</xdr:colOff>
      <xdr:row>10</xdr:row>
      <xdr:rowOff>381000</xdr:rowOff>
    </xdr:to>
    <xdr:pic>
      <xdr:nvPicPr>
        <xdr:cNvPr id="601921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00" y="14541500"/>
          <a:ext cx="2730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1479550</xdr:colOff>
      <xdr:row>11</xdr:row>
      <xdr:rowOff>196850</xdr:rowOff>
    </xdr:from>
    <xdr:to>
      <xdr:col>4</xdr:col>
      <xdr:colOff>1778000</xdr:colOff>
      <xdr:row>11</xdr:row>
      <xdr:rowOff>444500</xdr:rowOff>
    </xdr:to>
    <xdr:pic>
      <xdr:nvPicPr>
        <xdr:cNvPr id="601922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1773555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431800</xdr:colOff>
      <xdr:row>15</xdr:row>
      <xdr:rowOff>1784350</xdr:rowOff>
    </xdr:from>
    <xdr:to>
      <xdr:col>4</xdr:col>
      <xdr:colOff>1358900</xdr:colOff>
      <xdr:row>15</xdr:row>
      <xdr:rowOff>3206750</xdr:rowOff>
    </xdr:to>
    <xdr:pic>
      <xdr:nvPicPr>
        <xdr:cNvPr id="601923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28206700"/>
          <a:ext cx="927100" cy="14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241300</xdr:colOff>
      <xdr:row>15</xdr:row>
      <xdr:rowOff>101600</xdr:rowOff>
    </xdr:from>
    <xdr:to>
      <xdr:col>4</xdr:col>
      <xdr:colOff>1498600</xdr:colOff>
      <xdr:row>15</xdr:row>
      <xdr:rowOff>1587500</xdr:rowOff>
    </xdr:to>
    <xdr:pic>
      <xdr:nvPicPr>
        <xdr:cNvPr id="601924" name="Рисунок 1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46" t="19469" r="23820" b="15398"/>
        <a:stretch>
          <a:fillRect/>
        </a:stretch>
      </xdr:blipFill>
      <xdr:spPr bwMode="auto">
        <a:xfrm>
          <a:off x="6108700" y="26523950"/>
          <a:ext cx="1257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196850</xdr:colOff>
      <xdr:row>14</xdr:row>
      <xdr:rowOff>2082800</xdr:rowOff>
    </xdr:from>
    <xdr:to>
      <xdr:col>4</xdr:col>
      <xdr:colOff>495300</xdr:colOff>
      <xdr:row>14</xdr:row>
      <xdr:rowOff>2330450</xdr:rowOff>
    </xdr:to>
    <xdr:pic>
      <xdr:nvPicPr>
        <xdr:cNvPr id="601925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0" y="2607945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8</xdr:row>
      <xdr:rowOff>2705100</xdr:rowOff>
    </xdr:from>
    <xdr:to>
      <xdr:col>4</xdr:col>
      <xdr:colOff>476250</xdr:colOff>
      <xdr:row>8</xdr:row>
      <xdr:rowOff>2952750</xdr:rowOff>
    </xdr:to>
    <xdr:pic>
      <xdr:nvPicPr>
        <xdr:cNvPr id="601926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1147445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5</xdr:row>
      <xdr:rowOff>355600</xdr:rowOff>
    </xdr:from>
    <xdr:to>
      <xdr:col>4</xdr:col>
      <xdr:colOff>419100</xdr:colOff>
      <xdr:row>5</xdr:row>
      <xdr:rowOff>603250</xdr:rowOff>
    </xdr:to>
    <xdr:pic>
      <xdr:nvPicPr>
        <xdr:cNvPr id="601927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050" y="327025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9</xdr:row>
      <xdr:rowOff>2247900</xdr:rowOff>
    </xdr:from>
    <xdr:to>
      <xdr:col>4</xdr:col>
      <xdr:colOff>387350</xdr:colOff>
      <xdr:row>9</xdr:row>
      <xdr:rowOff>2501900</xdr:rowOff>
    </xdr:to>
    <xdr:pic>
      <xdr:nvPicPr>
        <xdr:cNvPr id="601928" name="Рисунок 55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6300" y="14052550"/>
          <a:ext cx="29845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11</xdr:row>
      <xdr:rowOff>2813050</xdr:rowOff>
    </xdr:from>
    <xdr:to>
      <xdr:col>4</xdr:col>
      <xdr:colOff>349250</xdr:colOff>
      <xdr:row>11</xdr:row>
      <xdr:rowOff>3060700</xdr:rowOff>
    </xdr:to>
    <xdr:pic>
      <xdr:nvPicPr>
        <xdr:cNvPr id="601929" name="Рисунок 56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200" y="2035175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10</xdr:row>
      <xdr:rowOff>2838450</xdr:rowOff>
    </xdr:from>
    <xdr:to>
      <xdr:col>4</xdr:col>
      <xdr:colOff>381000</xdr:colOff>
      <xdr:row>10</xdr:row>
      <xdr:rowOff>3086100</xdr:rowOff>
    </xdr:to>
    <xdr:pic>
      <xdr:nvPicPr>
        <xdr:cNvPr id="601930" name="Рисунок 57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950" y="17221200"/>
          <a:ext cx="298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82550</xdr:colOff>
      <xdr:row>2</xdr:row>
      <xdr:rowOff>95250</xdr:rowOff>
    </xdr:from>
    <xdr:to>
      <xdr:col>4</xdr:col>
      <xdr:colOff>1892300</xdr:colOff>
      <xdr:row>2</xdr:row>
      <xdr:rowOff>723900</xdr:rowOff>
    </xdr:to>
    <xdr:pic>
      <xdr:nvPicPr>
        <xdr:cNvPr id="620028" name="Immagine 5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30" t="43060" r="28709" b="34714"/>
        <a:stretch>
          <a:fillRect/>
        </a:stretch>
      </xdr:blipFill>
      <xdr:spPr bwMode="auto">
        <a:xfrm>
          <a:off x="5949950" y="660400"/>
          <a:ext cx="1809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596900</xdr:colOff>
      <xdr:row>2</xdr:row>
      <xdr:rowOff>609600</xdr:rowOff>
    </xdr:from>
    <xdr:to>
      <xdr:col>4</xdr:col>
      <xdr:colOff>1682750</xdr:colOff>
      <xdr:row>2</xdr:row>
      <xdr:rowOff>1238250</xdr:rowOff>
    </xdr:to>
    <xdr:pic>
      <xdr:nvPicPr>
        <xdr:cNvPr id="620029" name="Immagine 5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1174750"/>
          <a:ext cx="1085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3</xdr:row>
      <xdr:rowOff>177800</xdr:rowOff>
    </xdr:from>
    <xdr:to>
      <xdr:col>4</xdr:col>
      <xdr:colOff>1917700</xdr:colOff>
      <xdr:row>3</xdr:row>
      <xdr:rowOff>692150</xdr:rowOff>
    </xdr:to>
    <xdr:pic>
      <xdr:nvPicPr>
        <xdr:cNvPr id="620030" name="Immagine 5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t="45561" r="27263" b="35547"/>
        <a:stretch>
          <a:fillRect/>
        </a:stretch>
      </xdr:blipFill>
      <xdr:spPr bwMode="auto">
        <a:xfrm>
          <a:off x="5988050" y="2178050"/>
          <a:ext cx="1797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450850</xdr:colOff>
      <xdr:row>3</xdr:row>
      <xdr:rowOff>603250</xdr:rowOff>
    </xdr:from>
    <xdr:to>
      <xdr:col>4</xdr:col>
      <xdr:colOff>1739900</xdr:colOff>
      <xdr:row>3</xdr:row>
      <xdr:rowOff>1365250</xdr:rowOff>
    </xdr:to>
    <xdr:pic>
      <xdr:nvPicPr>
        <xdr:cNvPr id="620031" name="Immagine 5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50" y="2603500"/>
          <a:ext cx="12890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279400</xdr:colOff>
      <xdr:row>4</xdr:row>
      <xdr:rowOff>603250</xdr:rowOff>
    </xdr:from>
    <xdr:to>
      <xdr:col>4</xdr:col>
      <xdr:colOff>1885950</xdr:colOff>
      <xdr:row>4</xdr:row>
      <xdr:rowOff>1358900</xdr:rowOff>
    </xdr:to>
    <xdr:pic>
      <xdr:nvPicPr>
        <xdr:cNvPr id="620032" name="Immagine 6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6800" y="4038600"/>
          <a:ext cx="16065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4</xdr:row>
      <xdr:rowOff>107950</xdr:rowOff>
    </xdr:from>
    <xdr:to>
      <xdr:col>4</xdr:col>
      <xdr:colOff>1835150</xdr:colOff>
      <xdr:row>4</xdr:row>
      <xdr:rowOff>622300</xdr:rowOff>
    </xdr:to>
    <xdr:pic>
      <xdr:nvPicPr>
        <xdr:cNvPr id="620033" name="Immagine 7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t="45561" r="27263" b="35547"/>
        <a:stretch>
          <a:fillRect/>
        </a:stretch>
      </xdr:blipFill>
      <xdr:spPr bwMode="auto">
        <a:xfrm>
          <a:off x="5905500" y="3543300"/>
          <a:ext cx="1797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5</xdr:row>
      <xdr:rowOff>139700</xdr:rowOff>
    </xdr:from>
    <xdr:to>
      <xdr:col>4</xdr:col>
      <xdr:colOff>1879600</xdr:colOff>
      <xdr:row>5</xdr:row>
      <xdr:rowOff>654050</xdr:rowOff>
    </xdr:to>
    <xdr:pic>
      <xdr:nvPicPr>
        <xdr:cNvPr id="620034" name="Immagine 7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t="45561" r="27263" b="35547"/>
        <a:stretch>
          <a:fillRect/>
        </a:stretch>
      </xdr:blipFill>
      <xdr:spPr bwMode="auto">
        <a:xfrm>
          <a:off x="5949950" y="5010150"/>
          <a:ext cx="1797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5</xdr:row>
      <xdr:rowOff>577850</xdr:rowOff>
    </xdr:from>
    <xdr:to>
      <xdr:col>4</xdr:col>
      <xdr:colOff>1797050</xdr:colOff>
      <xdr:row>5</xdr:row>
      <xdr:rowOff>1339850</xdr:rowOff>
    </xdr:to>
    <xdr:pic>
      <xdr:nvPicPr>
        <xdr:cNvPr id="620035" name="Immagine 6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6150" y="5448300"/>
          <a:ext cx="16383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6</xdr:row>
      <xdr:rowOff>82550</xdr:rowOff>
    </xdr:from>
    <xdr:to>
      <xdr:col>4</xdr:col>
      <xdr:colOff>1968500</xdr:colOff>
      <xdr:row>6</xdr:row>
      <xdr:rowOff>539750</xdr:rowOff>
    </xdr:to>
    <xdr:pic>
      <xdr:nvPicPr>
        <xdr:cNvPr id="620036" name="Immagine 6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92" t="38338" r="11353" b="35825"/>
        <a:stretch>
          <a:fillRect/>
        </a:stretch>
      </xdr:blipFill>
      <xdr:spPr bwMode="auto">
        <a:xfrm>
          <a:off x="5949950" y="6388100"/>
          <a:ext cx="18859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6</xdr:row>
      <xdr:rowOff>577850</xdr:rowOff>
    </xdr:from>
    <xdr:to>
      <xdr:col>4</xdr:col>
      <xdr:colOff>1720850</xdr:colOff>
      <xdr:row>6</xdr:row>
      <xdr:rowOff>1289050</xdr:rowOff>
    </xdr:to>
    <xdr:pic>
      <xdr:nvPicPr>
        <xdr:cNvPr id="620037" name="Immagine 6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550" y="6883400"/>
          <a:ext cx="14097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749300</xdr:colOff>
      <xdr:row>9</xdr:row>
      <xdr:rowOff>755650</xdr:rowOff>
    </xdr:from>
    <xdr:to>
      <xdr:col>4</xdr:col>
      <xdr:colOff>1746250</xdr:colOff>
      <xdr:row>9</xdr:row>
      <xdr:rowOff>1689100</xdr:rowOff>
    </xdr:to>
    <xdr:pic>
      <xdr:nvPicPr>
        <xdr:cNvPr id="620038" name="Immagine 6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6700" y="12369800"/>
          <a:ext cx="9969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9</xdr:row>
      <xdr:rowOff>95250</xdr:rowOff>
    </xdr:from>
    <xdr:to>
      <xdr:col>4</xdr:col>
      <xdr:colOff>806450</xdr:colOff>
      <xdr:row>9</xdr:row>
      <xdr:rowOff>984250</xdr:rowOff>
    </xdr:to>
    <xdr:pic>
      <xdr:nvPicPr>
        <xdr:cNvPr id="620039" name="Immagine 6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08" t="19170" r="31602" b="17212"/>
        <a:stretch>
          <a:fillRect/>
        </a:stretch>
      </xdr:blipFill>
      <xdr:spPr bwMode="auto">
        <a:xfrm>
          <a:off x="6007100" y="11709400"/>
          <a:ext cx="66675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10</xdr:row>
      <xdr:rowOff>95250</xdr:rowOff>
    </xdr:from>
    <xdr:to>
      <xdr:col>4</xdr:col>
      <xdr:colOff>971550</xdr:colOff>
      <xdr:row>10</xdr:row>
      <xdr:rowOff>876300</xdr:rowOff>
    </xdr:to>
    <xdr:pic>
      <xdr:nvPicPr>
        <xdr:cNvPr id="620040" name="Immagine 66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01" t="33337" r="35944" b="33047"/>
        <a:stretch>
          <a:fillRect/>
        </a:stretch>
      </xdr:blipFill>
      <xdr:spPr bwMode="auto">
        <a:xfrm>
          <a:off x="5969000" y="13449300"/>
          <a:ext cx="8699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927100</xdr:colOff>
      <xdr:row>10</xdr:row>
      <xdr:rowOff>273050</xdr:rowOff>
    </xdr:from>
    <xdr:to>
      <xdr:col>4</xdr:col>
      <xdr:colOff>1828800</xdr:colOff>
      <xdr:row>10</xdr:row>
      <xdr:rowOff>1016000</xdr:rowOff>
    </xdr:to>
    <xdr:pic>
      <xdr:nvPicPr>
        <xdr:cNvPr id="620041" name="Immagine 67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0" y="13627100"/>
          <a:ext cx="9017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11</xdr:row>
      <xdr:rowOff>25400</xdr:rowOff>
    </xdr:from>
    <xdr:to>
      <xdr:col>4</xdr:col>
      <xdr:colOff>1022350</xdr:colOff>
      <xdr:row>11</xdr:row>
      <xdr:rowOff>742950</xdr:rowOff>
    </xdr:to>
    <xdr:pic>
      <xdr:nvPicPr>
        <xdr:cNvPr id="620042" name="Immagine 68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65" t="32504" r="31680" b="34850"/>
        <a:stretch>
          <a:fillRect/>
        </a:stretch>
      </xdr:blipFill>
      <xdr:spPr bwMode="auto">
        <a:xfrm>
          <a:off x="5949950" y="14528800"/>
          <a:ext cx="9398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908050</xdr:colOff>
      <xdr:row>11</xdr:row>
      <xdr:rowOff>457200</xdr:rowOff>
    </xdr:from>
    <xdr:to>
      <xdr:col>4</xdr:col>
      <xdr:colOff>1854200</xdr:colOff>
      <xdr:row>11</xdr:row>
      <xdr:rowOff>1123950</xdr:rowOff>
    </xdr:to>
    <xdr:pic>
      <xdr:nvPicPr>
        <xdr:cNvPr id="620043" name="Immagine 6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5450" y="14960600"/>
          <a:ext cx="946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12</xdr:row>
      <xdr:rowOff>107950</xdr:rowOff>
    </xdr:from>
    <xdr:to>
      <xdr:col>4</xdr:col>
      <xdr:colOff>1231900</xdr:colOff>
      <xdr:row>12</xdr:row>
      <xdr:rowOff>831850</xdr:rowOff>
    </xdr:to>
    <xdr:pic>
      <xdr:nvPicPr>
        <xdr:cNvPr id="620044" name="Immagine 70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9" t="35005" r="30569" b="29713"/>
        <a:stretch>
          <a:fillRect/>
        </a:stretch>
      </xdr:blipFill>
      <xdr:spPr bwMode="auto">
        <a:xfrm>
          <a:off x="5949950" y="15760700"/>
          <a:ext cx="1149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990600</xdr:colOff>
      <xdr:row>12</xdr:row>
      <xdr:rowOff>781050</xdr:rowOff>
    </xdr:from>
    <xdr:to>
      <xdr:col>4</xdr:col>
      <xdr:colOff>1936750</xdr:colOff>
      <xdr:row>12</xdr:row>
      <xdr:rowOff>1384300</xdr:rowOff>
    </xdr:to>
    <xdr:pic>
      <xdr:nvPicPr>
        <xdr:cNvPr id="620045" name="Immagine 7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433800"/>
          <a:ext cx="9461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13</xdr:row>
      <xdr:rowOff>101600</xdr:rowOff>
    </xdr:from>
    <xdr:to>
      <xdr:col>4</xdr:col>
      <xdr:colOff>939800</xdr:colOff>
      <xdr:row>13</xdr:row>
      <xdr:rowOff>1041400</xdr:rowOff>
    </xdr:to>
    <xdr:pic>
      <xdr:nvPicPr>
        <xdr:cNvPr id="620046" name="Immagine 73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6" t="25281" r="36975" b="22490"/>
        <a:stretch>
          <a:fillRect/>
        </a:stretch>
      </xdr:blipFill>
      <xdr:spPr bwMode="auto">
        <a:xfrm>
          <a:off x="5956300" y="17189450"/>
          <a:ext cx="85090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927100</xdr:colOff>
      <xdr:row>13</xdr:row>
      <xdr:rowOff>641350</xdr:rowOff>
    </xdr:from>
    <xdr:to>
      <xdr:col>4</xdr:col>
      <xdr:colOff>1974850</xdr:colOff>
      <xdr:row>13</xdr:row>
      <xdr:rowOff>1536700</xdr:rowOff>
    </xdr:to>
    <xdr:pic>
      <xdr:nvPicPr>
        <xdr:cNvPr id="620047" name="Immagine 7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0" y="17729200"/>
          <a:ext cx="10477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14</xdr:row>
      <xdr:rowOff>38100</xdr:rowOff>
    </xdr:from>
    <xdr:to>
      <xdr:col>4</xdr:col>
      <xdr:colOff>1066800</xdr:colOff>
      <xdr:row>14</xdr:row>
      <xdr:rowOff>889000</xdr:rowOff>
    </xdr:to>
    <xdr:pic>
      <xdr:nvPicPr>
        <xdr:cNvPr id="620048" name="Immagine 7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5281" r="26437" b="23602"/>
        <a:stretch>
          <a:fillRect/>
        </a:stretch>
      </xdr:blipFill>
      <xdr:spPr bwMode="auto">
        <a:xfrm>
          <a:off x="5918200" y="18669000"/>
          <a:ext cx="10160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908050</xdr:colOff>
      <xdr:row>14</xdr:row>
      <xdr:rowOff>736600</xdr:rowOff>
    </xdr:from>
    <xdr:to>
      <xdr:col>4</xdr:col>
      <xdr:colOff>1968500</xdr:colOff>
      <xdr:row>14</xdr:row>
      <xdr:rowOff>1517650</xdr:rowOff>
    </xdr:to>
    <xdr:pic>
      <xdr:nvPicPr>
        <xdr:cNvPr id="620049" name="Immagine 7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5450" y="19367500"/>
          <a:ext cx="10604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</xdr:colOff>
      <xdr:row>15</xdr:row>
      <xdr:rowOff>25400</xdr:rowOff>
    </xdr:from>
    <xdr:to>
      <xdr:col>4</xdr:col>
      <xdr:colOff>920750</xdr:colOff>
      <xdr:row>15</xdr:row>
      <xdr:rowOff>1231900</xdr:rowOff>
    </xdr:to>
    <xdr:pic>
      <xdr:nvPicPr>
        <xdr:cNvPr id="620050" name="Immagine 77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97" t="16669" r="34703" b="15266"/>
        <a:stretch>
          <a:fillRect/>
        </a:stretch>
      </xdr:blipFill>
      <xdr:spPr bwMode="auto">
        <a:xfrm>
          <a:off x="5930900" y="20199350"/>
          <a:ext cx="857250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939800</xdr:colOff>
      <xdr:row>15</xdr:row>
      <xdr:rowOff>615950</xdr:rowOff>
    </xdr:from>
    <xdr:to>
      <xdr:col>4</xdr:col>
      <xdr:colOff>1816100</xdr:colOff>
      <xdr:row>15</xdr:row>
      <xdr:rowOff>1530350</xdr:rowOff>
    </xdr:to>
    <xdr:pic>
      <xdr:nvPicPr>
        <xdr:cNvPr id="620051" name="Immagine 8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7200" y="20789900"/>
          <a:ext cx="8763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</xdr:colOff>
      <xdr:row>16</xdr:row>
      <xdr:rowOff>50800</xdr:rowOff>
    </xdr:from>
    <xdr:to>
      <xdr:col>4</xdr:col>
      <xdr:colOff>990600</xdr:colOff>
      <xdr:row>16</xdr:row>
      <xdr:rowOff>527050</xdr:rowOff>
    </xdr:to>
    <xdr:pic>
      <xdr:nvPicPr>
        <xdr:cNvPr id="620052" name="Immagine 8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16" t="34171" r="21684" b="32214"/>
        <a:stretch>
          <a:fillRect/>
        </a:stretch>
      </xdr:blipFill>
      <xdr:spPr bwMode="auto">
        <a:xfrm>
          <a:off x="5930900" y="21850350"/>
          <a:ext cx="927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387350</xdr:colOff>
      <xdr:row>16</xdr:row>
      <xdr:rowOff>501650</xdr:rowOff>
    </xdr:from>
    <xdr:to>
      <xdr:col>4</xdr:col>
      <xdr:colOff>1562100</xdr:colOff>
      <xdr:row>16</xdr:row>
      <xdr:rowOff>1149350</xdr:rowOff>
    </xdr:to>
    <xdr:pic>
      <xdr:nvPicPr>
        <xdr:cNvPr id="620053" name="Immagine 82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22301200"/>
          <a:ext cx="1174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18</xdr:row>
      <xdr:rowOff>114300</xdr:rowOff>
    </xdr:from>
    <xdr:to>
      <xdr:col>4</xdr:col>
      <xdr:colOff>977900</xdr:colOff>
      <xdr:row>18</xdr:row>
      <xdr:rowOff>990600</xdr:rowOff>
    </xdr:to>
    <xdr:pic>
      <xdr:nvPicPr>
        <xdr:cNvPr id="620054" name="Immagine 83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22" t="21391" r="29330" b="24713"/>
        <a:stretch>
          <a:fillRect/>
        </a:stretch>
      </xdr:blipFill>
      <xdr:spPr bwMode="auto">
        <a:xfrm>
          <a:off x="5956300" y="25387300"/>
          <a:ext cx="8890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1041400</xdr:colOff>
      <xdr:row>18</xdr:row>
      <xdr:rowOff>577850</xdr:rowOff>
    </xdr:from>
    <xdr:to>
      <xdr:col>4</xdr:col>
      <xdr:colOff>1892300</xdr:colOff>
      <xdr:row>18</xdr:row>
      <xdr:rowOff>1212850</xdr:rowOff>
    </xdr:to>
    <xdr:pic>
      <xdr:nvPicPr>
        <xdr:cNvPr id="620055" name="Immagine 8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8800" y="25850850"/>
          <a:ext cx="8509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260350</xdr:colOff>
      <xdr:row>19</xdr:row>
      <xdr:rowOff>25400</xdr:rowOff>
    </xdr:from>
    <xdr:to>
      <xdr:col>4</xdr:col>
      <xdr:colOff>958850</xdr:colOff>
      <xdr:row>19</xdr:row>
      <xdr:rowOff>1701800</xdr:rowOff>
    </xdr:to>
    <xdr:pic>
      <xdr:nvPicPr>
        <xdr:cNvPr id="620056" name="Immagine 85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8" t="9167" r="37183" b="11932"/>
        <a:stretch>
          <a:fillRect/>
        </a:stretch>
      </xdr:blipFill>
      <xdr:spPr bwMode="auto">
        <a:xfrm>
          <a:off x="6127750" y="26612850"/>
          <a:ext cx="6985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965200</xdr:colOff>
      <xdr:row>19</xdr:row>
      <xdr:rowOff>742950</xdr:rowOff>
    </xdr:from>
    <xdr:to>
      <xdr:col>4</xdr:col>
      <xdr:colOff>1822450</xdr:colOff>
      <xdr:row>19</xdr:row>
      <xdr:rowOff>1663700</xdr:rowOff>
    </xdr:to>
    <xdr:pic>
      <xdr:nvPicPr>
        <xdr:cNvPr id="620057" name="Immagine 8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2600" y="27330400"/>
          <a:ext cx="85725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</xdr:colOff>
      <xdr:row>20</xdr:row>
      <xdr:rowOff>50800</xdr:rowOff>
    </xdr:from>
    <xdr:to>
      <xdr:col>4</xdr:col>
      <xdr:colOff>1492250</xdr:colOff>
      <xdr:row>20</xdr:row>
      <xdr:rowOff>857250</xdr:rowOff>
    </xdr:to>
    <xdr:pic>
      <xdr:nvPicPr>
        <xdr:cNvPr id="620058" name="Immagine 88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71" t="30559" r="26643" b="32491"/>
        <a:stretch>
          <a:fillRect/>
        </a:stretch>
      </xdr:blipFill>
      <xdr:spPr bwMode="auto">
        <a:xfrm>
          <a:off x="5930900" y="28397200"/>
          <a:ext cx="142875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527050</xdr:colOff>
      <xdr:row>20</xdr:row>
      <xdr:rowOff>755650</xdr:rowOff>
    </xdr:from>
    <xdr:to>
      <xdr:col>4</xdr:col>
      <xdr:colOff>1924050</xdr:colOff>
      <xdr:row>20</xdr:row>
      <xdr:rowOff>1530350</xdr:rowOff>
    </xdr:to>
    <xdr:pic>
      <xdr:nvPicPr>
        <xdr:cNvPr id="620059" name="Immagine 89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450" y="29102050"/>
          <a:ext cx="13970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21</xdr:row>
      <xdr:rowOff>88900</xdr:rowOff>
    </xdr:from>
    <xdr:to>
      <xdr:col>4</xdr:col>
      <xdr:colOff>1695450</xdr:colOff>
      <xdr:row>21</xdr:row>
      <xdr:rowOff>1047750</xdr:rowOff>
    </xdr:to>
    <xdr:pic>
      <xdr:nvPicPr>
        <xdr:cNvPr id="620060" name="Immagine 91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03" t="33060" r="30157" b="33325"/>
        <a:stretch>
          <a:fillRect/>
        </a:stretch>
      </xdr:blipFill>
      <xdr:spPr bwMode="auto">
        <a:xfrm>
          <a:off x="6007100" y="30016450"/>
          <a:ext cx="15557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21</xdr:row>
      <xdr:rowOff>1047750</xdr:rowOff>
    </xdr:from>
    <xdr:to>
      <xdr:col>4</xdr:col>
      <xdr:colOff>1835150</xdr:colOff>
      <xdr:row>21</xdr:row>
      <xdr:rowOff>2032000</xdr:rowOff>
    </xdr:to>
    <xdr:pic>
      <xdr:nvPicPr>
        <xdr:cNvPr id="620061" name="Immagine 92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200" y="30975300"/>
          <a:ext cx="178435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22</xdr:row>
      <xdr:rowOff>234950</xdr:rowOff>
    </xdr:from>
    <xdr:to>
      <xdr:col>4</xdr:col>
      <xdr:colOff>1905000</xdr:colOff>
      <xdr:row>22</xdr:row>
      <xdr:rowOff>742950</xdr:rowOff>
    </xdr:to>
    <xdr:pic>
      <xdr:nvPicPr>
        <xdr:cNvPr id="620062" name="Immagine 103232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10" t="38615" r="21065" b="38326"/>
        <a:stretch>
          <a:fillRect/>
        </a:stretch>
      </xdr:blipFill>
      <xdr:spPr bwMode="auto">
        <a:xfrm>
          <a:off x="6026150" y="32226250"/>
          <a:ext cx="17462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22</xdr:row>
      <xdr:rowOff>742950</xdr:rowOff>
    </xdr:from>
    <xdr:to>
      <xdr:col>4</xdr:col>
      <xdr:colOff>1879600</xdr:colOff>
      <xdr:row>22</xdr:row>
      <xdr:rowOff>1562100</xdr:rowOff>
    </xdr:to>
    <xdr:pic>
      <xdr:nvPicPr>
        <xdr:cNvPr id="620063" name="Immagine 103233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950" y="32734250"/>
          <a:ext cx="1797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7</xdr:row>
      <xdr:rowOff>146050</xdr:rowOff>
    </xdr:from>
    <xdr:to>
      <xdr:col>4</xdr:col>
      <xdr:colOff>1346200</xdr:colOff>
      <xdr:row>7</xdr:row>
      <xdr:rowOff>666750</xdr:rowOff>
    </xdr:to>
    <xdr:pic>
      <xdr:nvPicPr>
        <xdr:cNvPr id="620064" name="Рисунок 1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4" t="33157" r="25122" b="38762"/>
        <a:stretch>
          <a:fillRect/>
        </a:stretch>
      </xdr:blipFill>
      <xdr:spPr bwMode="auto">
        <a:xfrm>
          <a:off x="6038850" y="7886700"/>
          <a:ext cx="11747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298450</xdr:colOff>
      <xdr:row>7</xdr:row>
      <xdr:rowOff>895350</xdr:rowOff>
    </xdr:from>
    <xdr:to>
      <xdr:col>4</xdr:col>
      <xdr:colOff>1517650</xdr:colOff>
      <xdr:row>7</xdr:row>
      <xdr:rowOff>1670050</xdr:rowOff>
    </xdr:to>
    <xdr:pic>
      <xdr:nvPicPr>
        <xdr:cNvPr id="620065" name="Рисунок 40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5850" y="8636000"/>
          <a:ext cx="12192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8</xdr:row>
      <xdr:rowOff>196850</xdr:rowOff>
    </xdr:from>
    <xdr:to>
      <xdr:col>4</xdr:col>
      <xdr:colOff>1835150</xdr:colOff>
      <xdr:row>8</xdr:row>
      <xdr:rowOff>857250</xdr:rowOff>
    </xdr:to>
    <xdr:pic>
      <xdr:nvPicPr>
        <xdr:cNvPr id="620066" name="Рисунок 2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4" t="36743" r="15123" b="31293"/>
        <a:stretch>
          <a:fillRect/>
        </a:stretch>
      </xdr:blipFill>
      <xdr:spPr bwMode="auto">
        <a:xfrm>
          <a:off x="6045200" y="9874250"/>
          <a:ext cx="16573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8</xdr:row>
      <xdr:rowOff>806450</xdr:rowOff>
    </xdr:from>
    <xdr:to>
      <xdr:col>4</xdr:col>
      <xdr:colOff>1295400</xdr:colOff>
      <xdr:row>8</xdr:row>
      <xdr:rowOff>1917700</xdr:rowOff>
    </xdr:to>
    <xdr:pic>
      <xdr:nvPicPr>
        <xdr:cNvPr id="620067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10483850"/>
          <a:ext cx="1187450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273050</xdr:colOff>
      <xdr:row>17</xdr:row>
      <xdr:rowOff>177800</xdr:rowOff>
    </xdr:from>
    <xdr:to>
      <xdr:col>4</xdr:col>
      <xdr:colOff>1079500</xdr:colOff>
      <xdr:row>17</xdr:row>
      <xdr:rowOff>882650</xdr:rowOff>
    </xdr:to>
    <xdr:pic>
      <xdr:nvPicPr>
        <xdr:cNvPr id="620068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0450" y="23253700"/>
          <a:ext cx="8064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539750</xdr:colOff>
      <xdr:row>17</xdr:row>
      <xdr:rowOff>946150</xdr:rowOff>
    </xdr:from>
    <xdr:to>
      <xdr:col>4</xdr:col>
      <xdr:colOff>1695450</xdr:colOff>
      <xdr:row>17</xdr:row>
      <xdr:rowOff>2044700</xdr:rowOff>
    </xdr:to>
    <xdr:pic>
      <xdr:nvPicPr>
        <xdr:cNvPr id="620069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7150" y="24022050"/>
          <a:ext cx="115570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101600</xdr:colOff>
      <xdr:row>2</xdr:row>
      <xdr:rowOff>69850</xdr:rowOff>
    </xdr:from>
    <xdr:to>
      <xdr:col>4</xdr:col>
      <xdr:colOff>1847850</xdr:colOff>
      <xdr:row>4</xdr:row>
      <xdr:rowOff>101600</xdr:rowOff>
    </xdr:to>
    <xdr:pic>
      <xdr:nvPicPr>
        <xdr:cNvPr id="605156" name="Рисунок 39" descr="https://www.inda.net/ContentsFiles/Inda_Portasalviette_A3218A(0)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71" t="35236" r="18851" b="30226"/>
        <a:stretch>
          <a:fillRect/>
        </a:stretch>
      </xdr:blipFill>
      <xdr:spPr bwMode="auto">
        <a:xfrm>
          <a:off x="5969000" y="635000"/>
          <a:ext cx="174625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368300</xdr:colOff>
      <xdr:row>4</xdr:row>
      <xdr:rowOff>152400</xdr:rowOff>
    </xdr:from>
    <xdr:to>
      <xdr:col>4</xdr:col>
      <xdr:colOff>1555750</xdr:colOff>
      <xdr:row>5</xdr:row>
      <xdr:rowOff>247650</xdr:rowOff>
    </xdr:to>
    <xdr:pic>
      <xdr:nvPicPr>
        <xdr:cNvPr id="605157" name="Рисунок 4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700" y="1479550"/>
          <a:ext cx="1187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6</xdr:row>
      <xdr:rowOff>152400</xdr:rowOff>
    </xdr:from>
    <xdr:to>
      <xdr:col>4</xdr:col>
      <xdr:colOff>1765300</xdr:colOff>
      <xdr:row>8</xdr:row>
      <xdr:rowOff>88900</xdr:rowOff>
    </xdr:to>
    <xdr:pic>
      <xdr:nvPicPr>
        <xdr:cNvPr id="605158" name="Рисунок 41" descr="https://www.inda.net/ContentsFiles/Inda_Portasalviette_A3218A(0)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31" t="37154" r="19276" b="32016"/>
        <a:stretch>
          <a:fillRect/>
        </a:stretch>
      </xdr:blipFill>
      <xdr:spPr bwMode="auto">
        <a:xfrm>
          <a:off x="5994400" y="2241550"/>
          <a:ext cx="1638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336550</xdr:colOff>
      <xdr:row>8</xdr:row>
      <xdr:rowOff>101600</xdr:rowOff>
    </xdr:from>
    <xdr:to>
      <xdr:col>4</xdr:col>
      <xdr:colOff>1574800</xdr:colOff>
      <xdr:row>9</xdr:row>
      <xdr:rowOff>260350</xdr:rowOff>
    </xdr:to>
    <xdr:pic>
      <xdr:nvPicPr>
        <xdr:cNvPr id="605159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950" y="2952750"/>
          <a:ext cx="123825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10</xdr:row>
      <xdr:rowOff>25400</xdr:rowOff>
    </xdr:from>
    <xdr:to>
      <xdr:col>4</xdr:col>
      <xdr:colOff>1885950</xdr:colOff>
      <xdr:row>12</xdr:row>
      <xdr:rowOff>0</xdr:rowOff>
    </xdr:to>
    <xdr:pic>
      <xdr:nvPicPr>
        <xdr:cNvPr id="605160" name="Рисунок 43" descr="https://www.inda.net/ContentsFiles/Inda_Portasalviette_A3218A(0)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98" t="35825" r="19862" b="33667"/>
        <a:stretch>
          <a:fillRect/>
        </a:stretch>
      </xdr:blipFill>
      <xdr:spPr bwMode="auto">
        <a:xfrm>
          <a:off x="5994400" y="3638550"/>
          <a:ext cx="17589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336550</xdr:colOff>
      <xdr:row>12</xdr:row>
      <xdr:rowOff>69850</xdr:rowOff>
    </xdr:from>
    <xdr:to>
      <xdr:col>4</xdr:col>
      <xdr:colOff>1695450</xdr:colOff>
      <xdr:row>13</xdr:row>
      <xdr:rowOff>355600</xdr:rowOff>
    </xdr:to>
    <xdr:pic>
      <xdr:nvPicPr>
        <xdr:cNvPr id="605161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950" y="4445000"/>
          <a:ext cx="1358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965200</xdr:colOff>
      <xdr:row>19</xdr:row>
      <xdr:rowOff>336550</xdr:rowOff>
    </xdr:from>
    <xdr:to>
      <xdr:col>4</xdr:col>
      <xdr:colOff>1955800</xdr:colOff>
      <xdr:row>21</xdr:row>
      <xdr:rowOff>342900</xdr:rowOff>
    </xdr:to>
    <xdr:pic>
      <xdr:nvPicPr>
        <xdr:cNvPr id="605162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2600" y="7378700"/>
          <a:ext cx="9906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18</xdr:row>
      <xdr:rowOff>25400</xdr:rowOff>
    </xdr:from>
    <xdr:to>
      <xdr:col>4</xdr:col>
      <xdr:colOff>1041400</xdr:colOff>
      <xdr:row>20</xdr:row>
      <xdr:rowOff>228600</xdr:rowOff>
    </xdr:to>
    <xdr:pic>
      <xdr:nvPicPr>
        <xdr:cNvPr id="605163" name="Рисунок 47" descr="https://www.inda.net/ContentsFiles/Inda_portasalviette_A32160(0)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68" t="30168" r="31876" b="27045"/>
        <a:stretch>
          <a:fillRect/>
        </a:stretch>
      </xdr:blipFill>
      <xdr:spPr bwMode="auto">
        <a:xfrm>
          <a:off x="5918200" y="6686550"/>
          <a:ext cx="990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22</xdr:row>
      <xdr:rowOff>69850</xdr:rowOff>
    </xdr:from>
    <xdr:to>
      <xdr:col>4</xdr:col>
      <xdr:colOff>1168400</xdr:colOff>
      <xdr:row>24</xdr:row>
      <xdr:rowOff>120650</xdr:rowOff>
    </xdr:to>
    <xdr:pic>
      <xdr:nvPicPr>
        <xdr:cNvPr id="605164" name="Рисунок 48" descr="https://www.inda.net/ContentsFiles/Inda_appendiabiti_A32200(0)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51" t="36176" r="36418" b="36543"/>
        <a:stretch>
          <a:fillRect/>
        </a:stretch>
      </xdr:blipFill>
      <xdr:spPr bwMode="auto">
        <a:xfrm>
          <a:off x="5975350" y="8255000"/>
          <a:ext cx="106045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24</xdr:row>
      <xdr:rowOff>120650</xdr:rowOff>
    </xdr:from>
    <xdr:to>
      <xdr:col>4</xdr:col>
      <xdr:colOff>1600200</xdr:colOff>
      <xdr:row>25</xdr:row>
      <xdr:rowOff>292100</xdr:rowOff>
    </xdr:to>
    <xdr:pic>
      <xdr:nvPicPr>
        <xdr:cNvPr id="605165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9067800"/>
          <a:ext cx="762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920750</xdr:colOff>
      <xdr:row>27</xdr:row>
      <xdr:rowOff>374650</xdr:rowOff>
    </xdr:from>
    <xdr:to>
      <xdr:col>4</xdr:col>
      <xdr:colOff>1879600</xdr:colOff>
      <xdr:row>29</xdr:row>
      <xdr:rowOff>311150</xdr:rowOff>
    </xdr:to>
    <xdr:pic>
      <xdr:nvPicPr>
        <xdr:cNvPr id="605166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150" y="10464800"/>
          <a:ext cx="9588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26</xdr:row>
      <xdr:rowOff>69850</xdr:rowOff>
    </xdr:from>
    <xdr:to>
      <xdr:col>4</xdr:col>
      <xdr:colOff>1377950</xdr:colOff>
      <xdr:row>28</xdr:row>
      <xdr:rowOff>38100</xdr:rowOff>
    </xdr:to>
    <xdr:pic>
      <xdr:nvPicPr>
        <xdr:cNvPr id="605167" name="Рисунок 51" descr="https://www.inda.net/ContentsFiles/Inda_portasapone_A32110(0)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89" t="33548" r="32901" b="39613"/>
        <a:stretch>
          <a:fillRect/>
        </a:stretch>
      </xdr:blipFill>
      <xdr:spPr bwMode="auto">
        <a:xfrm>
          <a:off x="6038850" y="9779000"/>
          <a:ext cx="120650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920750</xdr:colOff>
      <xdr:row>32</xdr:row>
      <xdr:rowOff>69850</xdr:rowOff>
    </xdr:from>
    <xdr:to>
      <xdr:col>4</xdr:col>
      <xdr:colOff>1746250</xdr:colOff>
      <xdr:row>33</xdr:row>
      <xdr:rowOff>374650</xdr:rowOff>
    </xdr:to>
    <xdr:pic>
      <xdr:nvPicPr>
        <xdr:cNvPr id="605168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150" y="12065000"/>
          <a:ext cx="825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30</xdr:row>
      <xdr:rowOff>57150</xdr:rowOff>
    </xdr:from>
    <xdr:to>
      <xdr:col>4</xdr:col>
      <xdr:colOff>1206500</xdr:colOff>
      <xdr:row>32</xdr:row>
      <xdr:rowOff>88900</xdr:rowOff>
    </xdr:to>
    <xdr:pic>
      <xdr:nvPicPr>
        <xdr:cNvPr id="605169" name="Рисунок 54" descr="https://www.inda.net/ContentsFiles/Inda_portabicchiere_A32100(0).jpg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14" t="36195" r="34895" b="32553"/>
        <a:stretch>
          <a:fillRect/>
        </a:stretch>
      </xdr:blipFill>
      <xdr:spPr bwMode="auto">
        <a:xfrm>
          <a:off x="5949950" y="11290300"/>
          <a:ext cx="112395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1066800</xdr:colOff>
      <xdr:row>35</xdr:row>
      <xdr:rowOff>336550</xdr:rowOff>
    </xdr:from>
    <xdr:to>
      <xdr:col>4</xdr:col>
      <xdr:colOff>1905000</xdr:colOff>
      <xdr:row>37</xdr:row>
      <xdr:rowOff>355600</xdr:rowOff>
    </xdr:to>
    <xdr:pic>
      <xdr:nvPicPr>
        <xdr:cNvPr id="605170" name="Рисунок 55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3474700"/>
          <a:ext cx="838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34</xdr:row>
      <xdr:rowOff>95250</xdr:rowOff>
    </xdr:from>
    <xdr:to>
      <xdr:col>4</xdr:col>
      <xdr:colOff>1016000</xdr:colOff>
      <xdr:row>36</xdr:row>
      <xdr:rowOff>247650</xdr:rowOff>
    </xdr:to>
    <xdr:pic>
      <xdr:nvPicPr>
        <xdr:cNvPr id="605171" name="Рисунок 56" descr="https://www.inda.net/ContentsFiles/Inda_spandisapone_A32120(0).jpg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89" t="25430" r="30997" b="28047"/>
        <a:stretch>
          <a:fillRect/>
        </a:stretch>
      </xdr:blipFill>
      <xdr:spPr bwMode="auto">
        <a:xfrm>
          <a:off x="5969000" y="12852400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38</xdr:row>
      <xdr:rowOff>50800</xdr:rowOff>
    </xdr:from>
    <xdr:to>
      <xdr:col>4</xdr:col>
      <xdr:colOff>1358900</xdr:colOff>
      <xdr:row>40</xdr:row>
      <xdr:rowOff>196850</xdr:rowOff>
    </xdr:to>
    <xdr:pic>
      <xdr:nvPicPr>
        <xdr:cNvPr id="605172" name="Рисунок 57" descr="https://www.inda.net/ContentsFiles/Inda_portarotolo_A32250(0).jpg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93" t="36502" r="36858" b="37059"/>
        <a:stretch>
          <a:fillRect/>
        </a:stretch>
      </xdr:blipFill>
      <xdr:spPr bwMode="auto">
        <a:xfrm>
          <a:off x="5969000" y="14331950"/>
          <a:ext cx="125730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1098550</xdr:colOff>
      <xdr:row>40</xdr:row>
      <xdr:rowOff>133350</xdr:rowOff>
    </xdr:from>
    <xdr:to>
      <xdr:col>4</xdr:col>
      <xdr:colOff>1955800</xdr:colOff>
      <xdr:row>41</xdr:row>
      <xdr:rowOff>323850</xdr:rowOff>
    </xdr:to>
    <xdr:pic>
      <xdr:nvPicPr>
        <xdr:cNvPr id="605173" name="Рисунок 58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5950" y="15176500"/>
          <a:ext cx="857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996950</xdr:colOff>
      <xdr:row>44</xdr:row>
      <xdr:rowOff>6350</xdr:rowOff>
    </xdr:from>
    <xdr:to>
      <xdr:col>4</xdr:col>
      <xdr:colOff>1828800</xdr:colOff>
      <xdr:row>46</xdr:row>
      <xdr:rowOff>0</xdr:rowOff>
    </xdr:to>
    <xdr:pic>
      <xdr:nvPicPr>
        <xdr:cNvPr id="605174" name="Рисунок 61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4350" y="16573500"/>
          <a:ext cx="8318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42</xdr:row>
      <xdr:rowOff>76200</xdr:rowOff>
    </xdr:from>
    <xdr:to>
      <xdr:col>4</xdr:col>
      <xdr:colOff>1028700</xdr:colOff>
      <xdr:row>44</xdr:row>
      <xdr:rowOff>355600</xdr:rowOff>
    </xdr:to>
    <xdr:pic>
      <xdr:nvPicPr>
        <xdr:cNvPr id="605175" name="Рисунок 62" descr="https://www.inda.net/ContentsFiles/Inda_Portarotolo_A32260(0).jpg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1" t="30141" r="34842" b="26913"/>
        <a:stretch>
          <a:fillRect/>
        </a:stretch>
      </xdr:blipFill>
      <xdr:spPr bwMode="auto">
        <a:xfrm>
          <a:off x="5975350" y="15881350"/>
          <a:ext cx="92075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1098550</xdr:colOff>
      <xdr:row>48</xdr:row>
      <xdr:rowOff>88900</xdr:rowOff>
    </xdr:from>
    <xdr:to>
      <xdr:col>4</xdr:col>
      <xdr:colOff>1746250</xdr:colOff>
      <xdr:row>49</xdr:row>
      <xdr:rowOff>311150</xdr:rowOff>
    </xdr:to>
    <xdr:pic>
      <xdr:nvPicPr>
        <xdr:cNvPr id="605176" name="Рисунок 63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5950" y="18180050"/>
          <a:ext cx="6477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46</xdr:row>
      <xdr:rowOff>57150</xdr:rowOff>
    </xdr:from>
    <xdr:to>
      <xdr:col>4</xdr:col>
      <xdr:colOff>1085850</xdr:colOff>
      <xdr:row>49</xdr:row>
      <xdr:rowOff>19050</xdr:rowOff>
    </xdr:to>
    <xdr:pic>
      <xdr:nvPicPr>
        <xdr:cNvPr id="605177" name="Рисунок 64" descr="https://www.inda.net/ContentsFiles/Inda_A3226A(4).jpg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82" t="24109" r="35098" b="22137"/>
        <a:stretch>
          <a:fillRect/>
        </a:stretch>
      </xdr:blipFill>
      <xdr:spPr bwMode="auto">
        <a:xfrm>
          <a:off x="5949950" y="17386300"/>
          <a:ext cx="10033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1079500</xdr:colOff>
      <xdr:row>51</xdr:row>
      <xdr:rowOff>12700</xdr:rowOff>
    </xdr:from>
    <xdr:to>
      <xdr:col>4</xdr:col>
      <xdr:colOff>1600200</xdr:colOff>
      <xdr:row>53</xdr:row>
      <xdr:rowOff>69850</xdr:rowOff>
    </xdr:to>
    <xdr:pic>
      <xdr:nvPicPr>
        <xdr:cNvPr id="605178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6900" y="19246850"/>
          <a:ext cx="52070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50</xdr:row>
      <xdr:rowOff>69850</xdr:rowOff>
    </xdr:from>
    <xdr:to>
      <xdr:col>4</xdr:col>
      <xdr:colOff>806450</xdr:colOff>
      <xdr:row>53</xdr:row>
      <xdr:rowOff>228600</xdr:rowOff>
    </xdr:to>
    <xdr:pic>
      <xdr:nvPicPr>
        <xdr:cNvPr id="605179" name="Рисунок 66" descr="https://www.inda.net/ContentsFiles/inda_tosca_portascopino_a37140(0)_-1890524137.jpg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23" t="3946" r="36418"/>
        <a:stretch>
          <a:fillRect/>
        </a:stretch>
      </xdr:blipFill>
      <xdr:spPr bwMode="auto">
        <a:xfrm>
          <a:off x="6013450" y="18923000"/>
          <a:ext cx="660400" cy="15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806450</xdr:colOff>
      <xdr:row>55</xdr:row>
      <xdr:rowOff>342900</xdr:rowOff>
    </xdr:from>
    <xdr:to>
      <xdr:col>4</xdr:col>
      <xdr:colOff>1993900</xdr:colOff>
      <xdr:row>56</xdr:row>
      <xdr:rowOff>565150</xdr:rowOff>
    </xdr:to>
    <xdr:pic>
      <xdr:nvPicPr>
        <xdr:cNvPr id="605180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21507450"/>
          <a:ext cx="118745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196850</xdr:colOff>
      <xdr:row>54</xdr:row>
      <xdr:rowOff>31750</xdr:rowOff>
    </xdr:from>
    <xdr:to>
      <xdr:col>4</xdr:col>
      <xdr:colOff>1524000</xdr:colOff>
      <xdr:row>55</xdr:row>
      <xdr:rowOff>342900</xdr:rowOff>
    </xdr:to>
    <xdr:pic>
      <xdr:nvPicPr>
        <xdr:cNvPr id="605181" name="Рисунок 68" descr="https://www.inda.net/ContentsFiles/Inda_maniglione_A32920(0).jpg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36" t="22385" r="20889" b="25777"/>
        <a:stretch>
          <a:fillRect/>
        </a:stretch>
      </xdr:blipFill>
      <xdr:spPr bwMode="auto">
        <a:xfrm>
          <a:off x="6064250" y="20624800"/>
          <a:ext cx="1327150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977900</xdr:colOff>
      <xdr:row>59</xdr:row>
      <xdr:rowOff>50800</xdr:rowOff>
    </xdr:from>
    <xdr:to>
      <xdr:col>4</xdr:col>
      <xdr:colOff>1936750</xdr:colOff>
      <xdr:row>61</xdr:row>
      <xdr:rowOff>0</xdr:rowOff>
    </xdr:to>
    <xdr:pic>
      <xdr:nvPicPr>
        <xdr:cNvPr id="605182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5300" y="23120350"/>
          <a:ext cx="95885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57</xdr:row>
      <xdr:rowOff>38100</xdr:rowOff>
    </xdr:from>
    <xdr:to>
      <xdr:col>4</xdr:col>
      <xdr:colOff>1416050</xdr:colOff>
      <xdr:row>59</xdr:row>
      <xdr:rowOff>184150</xdr:rowOff>
    </xdr:to>
    <xdr:pic>
      <xdr:nvPicPr>
        <xdr:cNvPr id="605183" name="Рисунок 70" descr="https://www.inda.net/ContentsFiles/Inda_cestino_A32500(0).jpg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78" t="34175" r="31290" b="34218"/>
        <a:stretch>
          <a:fillRect/>
        </a:stretch>
      </xdr:blipFill>
      <xdr:spPr bwMode="auto">
        <a:xfrm>
          <a:off x="5886450" y="22345650"/>
          <a:ext cx="139700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355600</xdr:colOff>
      <xdr:row>63</xdr:row>
      <xdr:rowOff>63500</xdr:rowOff>
    </xdr:from>
    <xdr:to>
      <xdr:col>4</xdr:col>
      <xdr:colOff>1619250</xdr:colOff>
      <xdr:row>64</xdr:row>
      <xdr:rowOff>114300</xdr:rowOff>
    </xdr:to>
    <xdr:pic>
      <xdr:nvPicPr>
        <xdr:cNvPr id="631808" name="Рисунок 71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0" y="24784050"/>
          <a:ext cx="1263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61</xdr:row>
      <xdr:rowOff>260350</xdr:rowOff>
    </xdr:from>
    <xdr:to>
      <xdr:col>4</xdr:col>
      <xdr:colOff>1974850</xdr:colOff>
      <xdr:row>62</xdr:row>
      <xdr:rowOff>381000</xdr:rowOff>
    </xdr:to>
    <xdr:pic>
      <xdr:nvPicPr>
        <xdr:cNvPr id="631809" name="Рисунок 72" descr="https://www.inda.net/ContentsFiles/Inda_mensola_A32080(0).jpg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41" t="31403" r="10780" b="37392"/>
        <a:stretch>
          <a:fillRect/>
        </a:stretch>
      </xdr:blipFill>
      <xdr:spPr bwMode="auto">
        <a:xfrm>
          <a:off x="5949950" y="24091900"/>
          <a:ext cx="18923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558800</xdr:colOff>
      <xdr:row>67</xdr:row>
      <xdr:rowOff>120650</xdr:rowOff>
    </xdr:from>
    <xdr:to>
      <xdr:col>4</xdr:col>
      <xdr:colOff>1797050</xdr:colOff>
      <xdr:row>68</xdr:row>
      <xdr:rowOff>304800</xdr:rowOff>
    </xdr:to>
    <xdr:pic>
      <xdr:nvPicPr>
        <xdr:cNvPr id="631810" name="Рисунок 75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6200" y="26619200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65</xdr:row>
      <xdr:rowOff>298450</xdr:rowOff>
    </xdr:from>
    <xdr:to>
      <xdr:col>4</xdr:col>
      <xdr:colOff>1898650</xdr:colOff>
      <xdr:row>66</xdr:row>
      <xdr:rowOff>393700</xdr:rowOff>
    </xdr:to>
    <xdr:pic>
      <xdr:nvPicPr>
        <xdr:cNvPr id="631811" name="Рисунок 76" descr="https://www.inda.net/ContentsFiles/Inda_portateli_A32680(0).jpg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40" t="34988" r="13123" b="34937"/>
        <a:stretch>
          <a:fillRect/>
        </a:stretch>
      </xdr:blipFill>
      <xdr:spPr bwMode="auto">
        <a:xfrm>
          <a:off x="5969000" y="25908000"/>
          <a:ext cx="179705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1060450</xdr:colOff>
      <xdr:row>70</xdr:row>
      <xdr:rowOff>203200</xdr:rowOff>
    </xdr:from>
    <xdr:to>
      <xdr:col>4</xdr:col>
      <xdr:colOff>1809750</xdr:colOff>
      <xdr:row>72</xdr:row>
      <xdr:rowOff>285750</xdr:rowOff>
    </xdr:to>
    <xdr:pic>
      <xdr:nvPicPr>
        <xdr:cNvPr id="631812" name="Рисунок 79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850" y="28035250"/>
          <a:ext cx="7493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69</xdr:row>
      <xdr:rowOff>57150</xdr:rowOff>
    </xdr:from>
    <xdr:to>
      <xdr:col>4</xdr:col>
      <xdr:colOff>1041400</xdr:colOff>
      <xdr:row>72</xdr:row>
      <xdr:rowOff>393700</xdr:rowOff>
    </xdr:to>
    <xdr:pic>
      <xdr:nvPicPr>
        <xdr:cNvPr id="631813" name="Рисунок 80" descr="https://www.inda.net/ContentsFiles/Inda_piantana_A32850(0).jpg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07" t="12270" r="34254" b="12337"/>
        <a:stretch>
          <a:fillRect/>
        </a:stretch>
      </xdr:blipFill>
      <xdr:spPr bwMode="auto">
        <a:xfrm>
          <a:off x="5949950" y="27444700"/>
          <a:ext cx="958850" cy="167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1250950</xdr:colOff>
      <xdr:row>73</xdr:row>
      <xdr:rowOff>666750</xdr:rowOff>
    </xdr:from>
    <xdr:to>
      <xdr:col>4</xdr:col>
      <xdr:colOff>1847850</xdr:colOff>
      <xdr:row>74</xdr:row>
      <xdr:rowOff>736600</xdr:rowOff>
    </xdr:to>
    <xdr:pic>
      <xdr:nvPicPr>
        <xdr:cNvPr id="631814" name="Рисунок 83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8350" y="29832300"/>
          <a:ext cx="596900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73</xdr:row>
      <xdr:rowOff>50800</xdr:rowOff>
    </xdr:from>
    <xdr:to>
      <xdr:col>4</xdr:col>
      <xdr:colOff>939800</xdr:colOff>
      <xdr:row>74</xdr:row>
      <xdr:rowOff>1009650</xdr:rowOff>
    </xdr:to>
    <xdr:pic>
      <xdr:nvPicPr>
        <xdr:cNvPr id="631815" name="Рисунок 84" descr="https://www.inda.net/ContentsFiles/Inda_piantana_A32240(0).jpg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20" t="16643" r="41985" b="16789"/>
        <a:stretch>
          <a:fillRect/>
        </a:stretch>
      </xdr:blipFill>
      <xdr:spPr bwMode="auto">
        <a:xfrm>
          <a:off x="6115050" y="29216350"/>
          <a:ext cx="692150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14</xdr:row>
      <xdr:rowOff>88900</xdr:rowOff>
    </xdr:from>
    <xdr:to>
      <xdr:col>4</xdr:col>
      <xdr:colOff>1828800</xdr:colOff>
      <xdr:row>15</xdr:row>
      <xdr:rowOff>279400</xdr:rowOff>
    </xdr:to>
    <xdr:pic>
      <xdr:nvPicPr>
        <xdr:cNvPr id="631816" name="Рисунок 39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77" t="34789" r="20509" b="36929"/>
        <a:stretch>
          <a:fillRect/>
        </a:stretch>
      </xdr:blipFill>
      <xdr:spPr bwMode="auto">
        <a:xfrm>
          <a:off x="6096000" y="5226050"/>
          <a:ext cx="1600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260350</xdr:colOff>
      <xdr:row>15</xdr:row>
      <xdr:rowOff>355600</xdr:rowOff>
    </xdr:from>
    <xdr:to>
      <xdr:col>4</xdr:col>
      <xdr:colOff>1708150</xdr:colOff>
      <xdr:row>17</xdr:row>
      <xdr:rowOff>196850</xdr:rowOff>
    </xdr:to>
    <xdr:pic>
      <xdr:nvPicPr>
        <xdr:cNvPr id="631817" name="Рисунок 40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7" t="17145" r="2800" b="16647"/>
        <a:stretch>
          <a:fillRect/>
        </a:stretch>
      </xdr:blipFill>
      <xdr:spPr bwMode="auto">
        <a:xfrm>
          <a:off x="6127750" y="5873750"/>
          <a:ext cx="14478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2</xdr:row>
      <xdr:rowOff>114300</xdr:rowOff>
    </xdr:from>
    <xdr:to>
      <xdr:col>4</xdr:col>
      <xdr:colOff>1841500</xdr:colOff>
      <xdr:row>2</xdr:row>
      <xdr:rowOff>565150</xdr:rowOff>
    </xdr:to>
    <xdr:pic>
      <xdr:nvPicPr>
        <xdr:cNvPr id="624976" name="Рисунок 4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5" t="39133" r="16234" b="37567"/>
        <a:stretch>
          <a:fillRect/>
        </a:stretch>
      </xdr:blipFill>
      <xdr:spPr bwMode="auto">
        <a:xfrm>
          <a:off x="6038850" y="679450"/>
          <a:ext cx="16700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2</xdr:row>
      <xdr:rowOff>577850</xdr:rowOff>
    </xdr:from>
    <xdr:to>
      <xdr:col>4</xdr:col>
      <xdr:colOff>1962150</xdr:colOff>
      <xdr:row>2</xdr:row>
      <xdr:rowOff>1377950</xdr:rowOff>
    </xdr:to>
    <xdr:pic>
      <xdr:nvPicPr>
        <xdr:cNvPr id="624977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1143000"/>
          <a:ext cx="17843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3</xdr:row>
      <xdr:rowOff>114300</xdr:rowOff>
    </xdr:from>
    <xdr:to>
      <xdr:col>4</xdr:col>
      <xdr:colOff>1803400</xdr:colOff>
      <xdr:row>3</xdr:row>
      <xdr:rowOff>552450</xdr:rowOff>
    </xdr:to>
    <xdr:pic>
      <xdr:nvPicPr>
        <xdr:cNvPr id="624978" name="Рисунок 4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5" t="39133" r="16234" b="37567"/>
        <a:stretch>
          <a:fillRect/>
        </a:stretch>
      </xdr:blipFill>
      <xdr:spPr bwMode="auto">
        <a:xfrm>
          <a:off x="6013450" y="2114550"/>
          <a:ext cx="16573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469900</xdr:colOff>
      <xdr:row>3</xdr:row>
      <xdr:rowOff>704850</xdr:rowOff>
    </xdr:from>
    <xdr:to>
      <xdr:col>4</xdr:col>
      <xdr:colOff>1911350</xdr:colOff>
      <xdr:row>3</xdr:row>
      <xdr:rowOff>1308100</xdr:rowOff>
    </xdr:to>
    <xdr:pic>
      <xdr:nvPicPr>
        <xdr:cNvPr id="624979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300" y="2705100"/>
          <a:ext cx="14414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4</xdr:row>
      <xdr:rowOff>82550</xdr:rowOff>
    </xdr:from>
    <xdr:to>
      <xdr:col>4</xdr:col>
      <xdr:colOff>1841500</xdr:colOff>
      <xdr:row>4</xdr:row>
      <xdr:rowOff>520700</xdr:rowOff>
    </xdr:to>
    <xdr:pic>
      <xdr:nvPicPr>
        <xdr:cNvPr id="624980" name="Рисунок 4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5" t="39133" r="16234" b="37567"/>
        <a:stretch>
          <a:fillRect/>
        </a:stretch>
      </xdr:blipFill>
      <xdr:spPr bwMode="auto">
        <a:xfrm>
          <a:off x="6038850" y="3517900"/>
          <a:ext cx="167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4</xdr:row>
      <xdr:rowOff>603250</xdr:rowOff>
    </xdr:from>
    <xdr:to>
      <xdr:col>4</xdr:col>
      <xdr:colOff>1943100</xdr:colOff>
      <xdr:row>4</xdr:row>
      <xdr:rowOff>1301750</xdr:rowOff>
    </xdr:to>
    <xdr:pic>
      <xdr:nvPicPr>
        <xdr:cNvPr id="624981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4038600"/>
          <a:ext cx="16954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196850</xdr:colOff>
      <xdr:row>5</xdr:row>
      <xdr:rowOff>114300</xdr:rowOff>
    </xdr:from>
    <xdr:to>
      <xdr:col>4</xdr:col>
      <xdr:colOff>1866900</xdr:colOff>
      <xdr:row>5</xdr:row>
      <xdr:rowOff>552450</xdr:rowOff>
    </xdr:to>
    <xdr:pic>
      <xdr:nvPicPr>
        <xdr:cNvPr id="624982" name="Рисунок 4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5" t="39133" r="16234" b="37567"/>
        <a:stretch>
          <a:fillRect/>
        </a:stretch>
      </xdr:blipFill>
      <xdr:spPr bwMode="auto">
        <a:xfrm>
          <a:off x="6064250" y="4984750"/>
          <a:ext cx="167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5</xdr:row>
      <xdr:rowOff>641350</xdr:rowOff>
    </xdr:from>
    <xdr:to>
      <xdr:col>4</xdr:col>
      <xdr:colOff>1790700</xdr:colOff>
      <xdr:row>5</xdr:row>
      <xdr:rowOff>1244600</xdr:rowOff>
    </xdr:to>
    <xdr:pic>
      <xdr:nvPicPr>
        <xdr:cNvPr id="624983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9650" y="5511800"/>
          <a:ext cx="15684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6</xdr:row>
      <xdr:rowOff>171450</xdr:rowOff>
    </xdr:from>
    <xdr:to>
      <xdr:col>4</xdr:col>
      <xdr:colOff>1936750</xdr:colOff>
      <xdr:row>6</xdr:row>
      <xdr:rowOff>819150</xdr:rowOff>
    </xdr:to>
    <xdr:pic>
      <xdr:nvPicPr>
        <xdr:cNvPr id="624984" name="Рисунок 5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6" t="30769" r="5791" b="26813"/>
        <a:stretch>
          <a:fillRect/>
        </a:stretch>
      </xdr:blipFill>
      <xdr:spPr bwMode="auto">
        <a:xfrm>
          <a:off x="5975350" y="6477000"/>
          <a:ext cx="1828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431800</xdr:colOff>
      <xdr:row>6</xdr:row>
      <xdr:rowOff>806450</xdr:rowOff>
    </xdr:from>
    <xdr:to>
      <xdr:col>4</xdr:col>
      <xdr:colOff>1987550</xdr:colOff>
      <xdr:row>6</xdr:row>
      <xdr:rowOff>1435100</xdr:rowOff>
    </xdr:to>
    <xdr:pic>
      <xdr:nvPicPr>
        <xdr:cNvPr id="624985" name="Рисунок 5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06" b="17757"/>
        <a:stretch>
          <a:fillRect/>
        </a:stretch>
      </xdr:blipFill>
      <xdr:spPr bwMode="auto">
        <a:xfrm>
          <a:off x="6299200" y="7112000"/>
          <a:ext cx="1555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7</xdr:row>
      <xdr:rowOff>819150</xdr:rowOff>
    </xdr:from>
    <xdr:to>
      <xdr:col>4</xdr:col>
      <xdr:colOff>1778000</xdr:colOff>
      <xdr:row>7</xdr:row>
      <xdr:rowOff>1752600</xdr:rowOff>
    </xdr:to>
    <xdr:pic>
      <xdr:nvPicPr>
        <xdr:cNvPr id="624986" name="Рисунок 53" descr="https://www.inda.net/ContentsFiles/Inda_accessori_Touch_hotellerie_A4618K(0)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9650" y="8693150"/>
          <a:ext cx="1555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7</xdr:row>
      <xdr:rowOff>292100</xdr:rowOff>
    </xdr:from>
    <xdr:to>
      <xdr:col>4</xdr:col>
      <xdr:colOff>1930400</xdr:colOff>
      <xdr:row>7</xdr:row>
      <xdr:rowOff>920750</xdr:rowOff>
    </xdr:to>
    <xdr:pic>
      <xdr:nvPicPr>
        <xdr:cNvPr id="624987" name="Рисунок 5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3450" y="8166100"/>
          <a:ext cx="17843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273050</xdr:colOff>
      <xdr:row>8</xdr:row>
      <xdr:rowOff>184150</xdr:rowOff>
    </xdr:from>
    <xdr:to>
      <xdr:col>4</xdr:col>
      <xdr:colOff>1981200</xdr:colOff>
      <xdr:row>8</xdr:row>
      <xdr:rowOff>800100</xdr:rowOff>
    </xdr:to>
    <xdr:pic>
      <xdr:nvPicPr>
        <xdr:cNvPr id="624988" name="Рисунок 57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41" t="33513" r="12753" b="31589"/>
        <a:stretch>
          <a:fillRect/>
        </a:stretch>
      </xdr:blipFill>
      <xdr:spPr bwMode="auto">
        <a:xfrm>
          <a:off x="6140450" y="9994900"/>
          <a:ext cx="170815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8</xdr:row>
      <xdr:rowOff>920750</xdr:rowOff>
    </xdr:from>
    <xdr:to>
      <xdr:col>4</xdr:col>
      <xdr:colOff>1733550</xdr:colOff>
      <xdr:row>8</xdr:row>
      <xdr:rowOff>1854200</xdr:rowOff>
    </xdr:to>
    <xdr:pic>
      <xdr:nvPicPr>
        <xdr:cNvPr id="624989" name="Рисунок 5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10731500"/>
          <a:ext cx="1555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355600</xdr:colOff>
      <xdr:row>9</xdr:row>
      <xdr:rowOff>82550</xdr:rowOff>
    </xdr:from>
    <xdr:to>
      <xdr:col>4</xdr:col>
      <xdr:colOff>1701800</xdr:colOff>
      <xdr:row>9</xdr:row>
      <xdr:rowOff>1054100</xdr:rowOff>
    </xdr:to>
    <xdr:pic>
      <xdr:nvPicPr>
        <xdr:cNvPr id="624990" name="Рисунок 5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75" t="27483" r="27344" b="25021"/>
        <a:stretch>
          <a:fillRect/>
        </a:stretch>
      </xdr:blipFill>
      <xdr:spPr bwMode="auto">
        <a:xfrm>
          <a:off x="6223000" y="11830050"/>
          <a:ext cx="1346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9</xdr:row>
      <xdr:rowOff>1092200</xdr:rowOff>
    </xdr:from>
    <xdr:to>
      <xdr:col>4</xdr:col>
      <xdr:colOff>1479550</xdr:colOff>
      <xdr:row>9</xdr:row>
      <xdr:rowOff>1911350</xdr:rowOff>
    </xdr:to>
    <xdr:pic>
      <xdr:nvPicPr>
        <xdr:cNvPr id="624991" name="Рисунок 60" descr="https://www.inda.net/ContentsFiles/Inda_Touch_A46150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0" y="12839700"/>
          <a:ext cx="13779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438150</xdr:colOff>
      <xdr:row>10</xdr:row>
      <xdr:rowOff>120650</xdr:rowOff>
    </xdr:from>
    <xdr:to>
      <xdr:col>4</xdr:col>
      <xdr:colOff>1098550</xdr:colOff>
      <xdr:row>10</xdr:row>
      <xdr:rowOff>933450</xdr:rowOff>
    </xdr:to>
    <xdr:pic>
      <xdr:nvPicPr>
        <xdr:cNvPr id="624992" name="Рисунок 6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61" t="26288" r="32677" b="22929"/>
        <a:stretch>
          <a:fillRect/>
        </a:stretch>
      </xdr:blipFill>
      <xdr:spPr bwMode="auto">
        <a:xfrm>
          <a:off x="6305550" y="13804900"/>
          <a:ext cx="6604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965200</xdr:colOff>
      <xdr:row>10</xdr:row>
      <xdr:rowOff>711200</xdr:rowOff>
    </xdr:from>
    <xdr:to>
      <xdr:col>4</xdr:col>
      <xdr:colOff>1905000</xdr:colOff>
      <xdr:row>10</xdr:row>
      <xdr:rowOff>1714500</xdr:rowOff>
    </xdr:to>
    <xdr:pic>
      <xdr:nvPicPr>
        <xdr:cNvPr id="624993" name="Рисунок 6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78" r="22311"/>
        <a:stretch>
          <a:fillRect/>
        </a:stretch>
      </xdr:blipFill>
      <xdr:spPr bwMode="auto">
        <a:xfrm>
          <a:off x="6832600" y="14395450"/>
          <a:ext cx="9398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11</xdr:row>
      <xdr:rowOff>101600</xdr:rowOff>
    </xdr:from>
    <xdr:to>
      <xdr:col>4</xdr:col>
      <xdr:colOff>882650</xdr:colOff>
      <xdr:row>11</xdr:row>
      <xdr:rowOff>844550</xdr:rowOff>
    </xdr:to>
    <xdr:pic>
      <xdr:nvPicPr>
        <xdr:cNvPr id="624994" name="Рисунок 63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16" t="31964" r="34676" b="28905"/>
        <a:stretch>
          <a:fillRect/>
        </a:stretch>
      </xdr:blipFill>
      <xdr:spPr bwMode="auto">
        <a:xfrm>
          <a:off x="5949950" y="15525750"/>
          <a:ext cx="8001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1041400</xdr:colOff>
      <xdr:row>11</xdr:row>
      <xdr:rowOff>349250</xdr:rowOff>
    </xdr:from>
    <xdr:to>
      <xdr:col>4</xdr:col>
      <xdr:colOff>1930400</xdr:colOff>
      <xdr:row>11</xdr:row>
      <xdr:rowOff>1066800</xdr:rowOff>
    </xdr:to>
    <xdr:pic>
      <xdr:nvPicPr>
        <xdr:cNvPr id="624995" name="Рисунок 64" descr="https://www.inda.net/ContentsFiles/Inda_Touch_A46200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3" t="23318" r="29169" b="16315"/>
        <a:stretch>
          <a:fillRect/>
        </a:stretch>
      </xdr:blipFill>
      <xdr:spPr bwMode="auto">
        <a:xfrm>
          <a:off x="6908800" y="15773400"/>
          <a:ext cx="889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12</xdr:row>
      <xdr:rowOff>76200</xdr:rowOff>
    </xdr:from>
    <xdr:to>
      <xdr:col>4</xdr:col>
      <xdr:colOff>1276350</xdr:colOff>
      <xdr:row>12</xdr:row>
      <xdr:rowOff>990600</xdr:rowOff>
    </xdr:to>
    <xdr:pic>
      <xdr:nvPicPr>
        <xdr:cNvPr id="624996" name="Рисунок 65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73" t="32860" r="28899" b="30099"/>
        <a:stretch>
          <a:fillRect/>
        </a:stretch>
      </xdr:blipFill>
      <xdr:spPr bwMode="auto">
        <a:xfrm>
          <a:off x="5975350" y="16649700"/>
          <a:ext cx="1168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876300</xdr:colOff>
      <xdr:row>12</xdr:row>
      <xdr:rowOff>800100</xdr:rowOff>
    </xdr:from>
    <xdr:to>
      <xdr:col>4</xdr:col>
      <xdr:colOff>1936750</xdr:colOff>
      <xdr:row>12</xdr:row>
      <xdr:rowOff>1638300</xdr:rowOff>
    </xdr:to>
    <xdr:pic>
      <xdr:nvPicPr>
        <xdr:cNvPr id="624997" name="Рисунок 66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18" t="18320" r="28061" b="14368"/>
        <a:stretch>
          <a:fillRect/>
        </a:stretch>
      </xdr:blipFill>
      <xdr:spPr bwMode="auto">
        <a:xfrm>
          <a:off x="6743700" y="17373600"/>
          <a:ext cx="10604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13</xdr:row>
      <xdr:rowOff>95250</xdr:rowOff>
    </xdr:from>
    <xdr:to>
      <xdr:col>4</xdr:col>
      <xdr:colOff>1485900</xdr:colOff>
      <xdr:row>13</xdr:row>
      <xdr:rowOff>857250</xdr:rowOff>
    </xdr:to>
    <xdr:pic>
      <xdr:nvPicPr>
        <xdr:cNvPr id="624998" name="Рисунок 67" descr="https://www.inda.net/ContentsFiles/A46110(1).jpg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87" t="36118" r="29100" b="29855"/>
        <a:stretch>
          <a:fillRect/>
        </a:stretch>
      </xdr:blipFill>
      <xdr:spPr bwMode="auto">
        <a:xfrm>
          <a:off x="6013450" y="18351500"/>
          <a:ext cx="13398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768350</xdr:colOff>
      <xdr:row>13</xdr:row>
      <xdr:rowOff>971550</xdr:rowOff>
    </xdr:from>
    <xdr:to>
      <xdr:col>4</xdr:col>
      <xdr:colOff>1968500</xdr:colOff>
      <xdr:row>13</xdr:row>
      <xdr:rowOff>1657350</xdr:rowOff>
    </xdr:to>
    <xdr:pic>
      <xdr:nvPicPr>
        <xdr:cNvPr id="624999" name="Рисунок 6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59" t="15945" r="15076" b="13560"/>
        <a:stretch>
          <a:fillRect/>
        </a:stretch>
      </xdr:blipFill>
      <xdr:spPr bwMode="auto">
        <a:xfrm>
          <a:off x="6635750" y="19227800"/>
          <a:ext cx="12001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15</xdr:row>
      <xdr:rowOff>114300</xdr:rowOff>
    </xdr:from>
    <xdr:to>
      <xdr:col>4</xdr:col>
      <xdr:colOff>1079500</xdr:colOff>
      <xdr:row>15</xdr:row>
      <xdr:rowOff>1104900</xdr:rowOff>
    </xdr:to>
    <xdr:pic>
      <xdr:nvPicPr>
        <xdr:cNvPr id="625000" name="Рисунок 69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6" t="29276" r="35120" b="23228"/>
        <a:stretch>
          <a:fillRect/>
        </a:stretch>
      </xdr:blipFill>
      <xdr:spPr bwMode="auto">
        <a:xfrm>
          <a:off x="6026150" y="21939250"/>
          <a:ext cx="9207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1060450</xdr:colOff>
      <xdr:row>15</xdr:row>
      <xdr:rowOff>622300</xdr:rowOff>
    </xdr:from>
    <xdr:to>
      <xdr:col>4</xdr:col>
      <xdr:colOff>1987550</xdr:colOff>
      <xdr:row>15</xdr:row>
      <xdr:rowOff>1428750</xdr:rowOff>
    </xdr:to>
    <xdr:pic>
      <xdr:nvPicPr>
        <xdr:cNvPr id="625001" name="Рисунок 70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8" r="21764"/>
        <a:stretch>
          <a:fillRect/>
        </a:stretch>
      </xdr:blipFill>
      <xdr:spPr bwMode="auto">
        <a:xfrm>
          <a:off x="6927850" y="22447250"/>
          <a:ext cx="92710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16</xdr:row>
      <xdr:rowOff>25400</xdr:rowOff>
    </xdr:from>
    <xdr:to>
      <xdr:col>4</xdr:col>
      <xdr:colOff>1111250</xdr:colOff>
      <xdr:row>16</xdr:row>
      <xdr:rowOff>1409700</xdr:rowOff>
    </xdr:to>
    <xdr:pic>
      <xdr:nvPicPr>
        <xdr:cNvPr id="625002" name="Рисунок 71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61" t="25093" r="37787" b="19046"/>
        <a:stretch>
          <a:fillRect/>
        </a:stretch>
      </xdr:blipFill>
      <xdr:spPr bwMode="auto">
        <a:xfrm>
          <a:off x="5988050" y="23393400"/>
          <a:ext cx="990600" cy="138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939800</xdr:colOff>
      <xdr:row>16</xdr:row>
      <xdr:rowOff>1257300</xdr:rowOff>
    </xdr:from>
    <xdr:to>
      <xdr:col>4</xdr:col>
      <xdr:colOff>1905000</xdr:colOff>
      <xdr:row>16</xdr:row>
      <xdr:rowOff>2279650</xdr:rowOff>
    </xdr:to>
    <xdr:pic>
      <xdr:nvPicPr>
        <xdr:cNvPr id="625003" name="Рисунок 7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07" r="28568"/>
        <a:stretch>
          <a:fillRect/>
        </a:stretch>
      </xdr:blipFill>
      <xdr:spPr bwMode="auto">
        <a:xfrm>
          <a:off x="6807200" y="24625300"/>
          <a:ext cx="965200" cy="102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279400</xdr:colOff>
      <xdr:row>14</xdr:row>
      <xdr:rowOff>50800</xdr:rowOff>
    </xdr:from>
    <xdr:to>
      <xdr:col>4</xdr:col>
      <xdr:colOff>1879600</xdr:colOff>
      <xdr:row>14</xdr:row>
      <xdr:rowOff>901700</xdr:rowOff>
    </xdr:to>
    <xdr:pic>
      <xdr:nvPicPr>
        <xdr:cNvPr id="625004" name="Рисунок 75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96" t="34950" r="25566" b="30397"/>
        <a:stretch>
          <a:fillRect/>
        </a:stretch>
      </xdr:blipFill>
      <xdr:spPr bwMode="auto">
        <a:xfrm>
          <a:off x="6146800" y="20091400"/>
          <a:ext cx="16002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577850</xdr:colOff>
      <xdr:row>14</xdr:row>
      <xdr:rowOff>1028700</xdr:rowOff>
    </xdr:from>
    <xdr:to>
      <xdr:col>4</xdr:col>
      <xdr:colOff>1593850</xdr:colOff>
      <xdr:row>14</xdr:row>
      <xdr:rowOff>1606550</xdr:rowOff>
    </xdr:to>
    <xdr:pic>
      <xdr:nvPicPr>
        <xdr:cNvPr id="625005" name="Рисунок 76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03" t="20491" r="19632" b="11375"/>
        <a:stretch>
          <a:fillRect/>
        </a:stretch>
      </xdr:blipFill>
      <xdr:spPr bwMode="auto">
        <a:xfrm>
          <a:off x="6445250" y="21069300"/>
          <a:ext cx="101600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431800</xdr:colOff>
      <xdr:row>17</xdr:row>
      <xdr:rowOff>184150</xdr:rowOff>
    </xdr:from>
    <xdr:to>
      <xdr:col>4</xdr:col>
      <xdr:colOff>1492250</xdr:colOff>
      <xdr:row>17</xdr:row>
      <xdr:rowOff>984250</xdr:rowOff>
    </xdr:to>
    <xdr:pic>
      <xdr:nvPicPr>
        <xdr:cNvPr id="625006" name="Рисунок 79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64" t="31366" r="28899" b="25618"/>
        <a:stretch>
          <a:fillRect/>
        </a:stretch>
      </xdr:blipFill>
      <xdr:spPr bwMode="auto">
        <a:xfrm>
          <a:off x="6299200" y="25882600"/>
          <a:ext cx="1060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17</xdr:row>
      <xdr:rowOff>1200150</xdr:rowOff>
    </xdr:from>
    <xdr:to>
      <xdr:col>4</xdr:col>
      <xdr:colOff>1435100</xdr:colOff>
      <xdr:row>17</xdr:row>
      <xdr:rowOff>2171700</xdr:rowOff>
    </xdr:to>
    <xdr:pic>
      <xdr:nvPicPr>
        <xdr:cNvPr id="625007" name="Рисунок 80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04" t="18504" r="28046" b="10310"/>
        <a:stretch>
          <a:fillRect/>
        </a:stretch>
      </xdr:blipFill>
      <xdr:spPr bwMode="auto">
        <a:xfrm>
          <a:off x="6115050" y="26898600"/>
          <a:ext cx="11874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368300</xdr:colOff>
      <xdr:row>18</xdr:row>
      <xdr:rowOff>215900</xdr:rowOff>
    </xdr:from>
    <xdr:to>
      <xdr:col>4</xdr:col>
      <xdr:colOff>996950</xdr:colOff>
      <xdr:row>18</xdr:row>
      <xdr:rowOff>1435100</xdr:rowOff>
    </xdr:to>
    <xdr:pic>
      <xdr:nvPicPr>
        <xdr:cNvPr id="625008" name="Рисунок 89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61" t="23898" r="39565" b="19046"/>
        <a:stretch>
          <a:fillRect/>
        </a:stretch>
      </xdr:blipFill>
      <xdr:spPr bwMode="auto">
        <a:xfrm>
          <a:off x="6235700" y="28244800"/>
          <a:ext cx="628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1047750</xdr:colOff>
      <xdr:row>18</xdr:row>
      <xdr:rowOff>1149350</xdr:rowOff>
    </xdr:from>
    <xdr:to>
      <xdr:col>4</xdr:col>
      <xdr:colOff>1885950</xdr:colOff>
      <xdr:row>18</xdr:row>
      <xdr:rowOff>2197100</xdr:rowOff>
    </xdr:to>
    <xdr:pic>
      <xdr:nvPicPr>
        <xdr:cNvPr id="625009" name="Рисунок 90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51" r="29088"/>
        <a:stretch>
          <a:fillRect/>
        </a:stretch>
      </xdr:blipFill>
      <xdr:spPr bwMode="auto">
        <a:xfrm>
          <a:off x="6915150" y="29178250"/>
          <a:ext cx="8382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279400</xdr:colOff>
      <xdr:row>19</xdr:row>
      <xdr:rowOff>88900</xdr:rowOff>
    </xdr:from>
    <xdr:to>
      <xdr:col>4</xdr:col>
      <xdr:colOff>1060450</xdr:colOff>
      <xdr:row>19</xdr:row>
      <xdr:rowOff>1492250</xdr:rowOff>
    </xdr:to>
    <xdr:pic>
      <xdr:nvPicPr>
        <xdr:cNvPr id="625010" name="Рисунок 91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82" t="18222" r="34676" b="17554"/>
        <a:stretch>
          <a:fillRect/>
        </a:stretch>
      </xdr:blipFill>
      <xdr:spPr bwMode="auto">
        <a:xfrm>
          <a:off x="6146800" y="30448250"/>
          <a:ext cx="781050" cy="140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990600</xdr:colOff>
      <xdr:row>19</xdr:row>
      <xdr:rowOff>958850</xdr:rowOff>
    </xdr:from>
    <xdr:to>
      <xdr:col>4</xdr:col>
      <xdr:colOff>1898650</xdr:colOff>
      <xdr:row>19</xdr:row>
      <xdr:rowOff>2209800</xdr:rowOff>
    </xdr:to>
    <xdr:pic>
      <xdr:nvPicPr>
        <xdr:cNvPr id="625011" name="Рисунок 92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70" r="30392"/>
        <a:stretch>
          <a:fillRect/>
        </a:stretch>
      </xdr:blipFill>
      <xdr:spPr bwMode="auto">
        <a:xfrm>
          <a:off x="6858000" y="31318200"/>
          <a:ext cx="9080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20</xdr:row>
      <xdr:rowOff>152400</xdr:rowOff>
    </xdr:from>
    <xdr:to>
      <xdr:col>4</xdr:col>
      <xdr:colOff>1625600</xdr:colOff>
      <xdr:row>20</xdr:row>
      <xdr:rowOff>812800</xdr:rowOff>
    </xdr:to>
    <xdr:pic>
      <xdr:nvPicPr>
        <xdr:cNvPr id="625012" name="Рисунок 93" descr="https://www.inda.net/ContentsFiles/A46250(0).jpg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32" t="35760" r="25555" b="32352"/>
        <a:stretch>
          <a:fillRect/>
        </a:stretch>
      </xdr:blipFill>
      <xdr:spPr bwMode="auto">
        <a:xfrm>
          <a:off x="6267450" y="32842200"/>
          <a:ext cx="12255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20</xdr:row>
      <xdr:rowOff>952500</xdr:rowOff>
    </xdr:from>
    <xdr:to>
      <xdr:col>4</xdr:col>
      <xdr:colOff>1727200</xdr:colOff>
      <xdr:row>20</xdr:row>
      <xdr:rowOff>1619250</xdr:rowOff>
    </xdr:to>
    <xdr:pic>
      <xdr:nvPicPr>
        <xdr:cNvPr id="625013" name="Рисунок 94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50" t="25470" r="16444" b="19888"/>
        <a:stretch>
          <a:fillRect/>
        </a:stretch>
      </xdr:blipFill>
      <xdr:spPr bwMode="auto">
        <a:xfrm>
          <a:off x="6267450" y="33642300"/>
          <a:ext cx="1327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21</xdr:row>
      <xdr:rowOff>95250</xdr:rowOff>
    </xdr:from>
    <xdr:to>
      <xdr:col>4</xdr:col>
      <xdr:colOff>1466850</xdr:colOff>
      <xdr:row>21</xdr:row>
      <xdr:rowOff>800100</xdr:rowOff>
    </xdr:to>
    <xdr:pic>
      <xdr:nvPicPr>
        <xdr:cNvPr id="625014" name="Рисунок 95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19" t="37042" r="29788" b="35178"/>
        <a:stretch>
          <a:fillRect/>
        </a:stretch>
      </xdr:blipFill>
      <xdr:spPr bwMode="auto">
        <a:xfrm>
          <a:off x="5969000" y="34563050"/>
          <a:ext cx="1365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565150</xdr:colOff>
      <xdr:row>21</xdr:row>
      <xdr:rowOff>876300</xdr:rowOff>
    </xdr:from>
    <xdr:to>
      <xdr:col>4</xdr:col>
      <xdr:colOff>1765300</xdr:colOff>
      <xdr:row>21</xdr:row>
      <xdr:rowOff>1511300</xdr:rowOff>
    </xdr:to>
    <xdr:pic>
      <xdr:nvPicPr>
        <xdr:cNvPr id="625015" name="Рисунок 96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29" t="23727" r="18921" b="17494"/>
        <a:stretch>
          <a:fillRect/>
        </a:stretch>
      </xdr:blipFill>
      <xdr:spPr bwMode="auto">
        <a:xfrm>
          <a:off x="6432550" y="35344100"/>
          <a:ext cx="120015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241300</xdr:colOff>
      <xdr:row>22</xdr:row>
      <xdr:rowOff>431800</xdr:rowOff>
    </xdr:from>
    <xdr:to>
      <xdr:col>4</xdr:col>
      <xdr:colOff>1987550</xdr:colOff>
      <xdr:row>22</xdr:row>
      <xdr:rowOff>990600</xdr:rowOff>
    </xdr:to>
    <xdr:pic>
      <xdr:nvPicPr>
        <xdr:cNvPr id="625016" name="Рисунок 97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63" t="39432" r="18234" b="35776"/>
        <a:stretch>
          <a:fillRect/>
        </a:stretch>
      </xdr:blipFill>
      <xdr:spPr bwMode="auto">
        <a:xfrm>
          <a:off x="6108700" y="36595050"/>
          <a:ext cx="17462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22</xdr:row>
      <xdr:rowOff>1187450</xdr:rowOff>
    </xdr:from>
    <xdr:to>
      <xdr:col>4</xdr:col>
      <xdr:colOff>1746250</xdr:colOff>
      <xdr:row>22</xdr:row>
      <xdr:rowOff>1949450</xdr:rowOff>
    </xdr:to>
    <xdr:pic>
      <xdr:nvPicPr>
        <xdr:cNvPr id="625017" name="Рисунок 98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2" t="18781" r="9238" b="17503"/>
        <a:stretch>
          <a:fillRect/>
        </a:stretch>
      </xdr:blipFill>
      <xdr:spPr bwMode="auto">
        <a:xfrm>
          <a:off x="6013450" y="37350700"/>
          <a:ext cx="1600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196850</xdr:colOff>
      <xdr:row>23</xdr:row>
      <xdr:rowOff>82550</xdr:rowOff>
    </xdr:from>
    <xdr:to>
      <xdr:col>4</xdr:col>
      <xdr:colOff>1066800</xdr:colOff>
      <xdr:row>23</xdr:row>
      <xdr:rowOff>844550</xdr:rowOff>
    </xdr:to>
    <xdr:pic>
      <xdr:nvPicPr>
        <xdr:cNvPr id="625018" name="Рисунок 99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74" t="26886" r="29343" b="25020"/>
        <a:stretch>
          <a:fillRect/>
        </a:stretch>
      </xdr:blipFill>
      <xdr:spPr bwMode="auto">
        <a:xfrm>
          <a:off x="6064250" y="38442900"/>
          <a:ext cx="869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787400</xdr:colOff>
      <xdr:row>23</xdr:row>
      <xdr:rowOff>736600</xdr:rowOff>
    </xdr:from>
    <xdr:to>
      <xdr:col>4</xdr:col>
      <xdr:colOff>1936750</xdr:colOff>
      <xdr:row>23</xdr:row>
      <xdr:rowOff>1739900</xdr:rowOff>
    </xdr:to>
    <xdr:pic>
      <xdr:nvPicPr>
        <xdr:cNvPr id="625019" name="Рисунок 100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09" r="17455"/>
        <a:stretch>
          <a:fillRect/>
        </a:stretch>
      </xdr:blipFill>
      <xdr:spPr bwMode="auto">
        <a:xfrm>
          <a:off x="6654800" y="39096950"/>
          <a:ext cx="11493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298450</xdr:colOff>
      <xdr:row>24</xdr:row>
      <xdr:rowOff>114300</xdr:rowOff>
    </xdr:from>
    <xdr:to>
      <xdr:col>4</xdr:col>
      <xdr:colOff>990600</xdr:colOff>
      <xdr:row>24</xdr:row>
      <xdr:rowOff>1485900</xdr:rowOff>
    </xdr:to>
    <xdr:pic>
      <xdr:nvPicPr>
        <xdr:cNvPr id="625020" name="Рисунок 103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49" t="23599" r="40231" b="22630"/>
        <a:stretch>
          <a:fillRect/>
        </a:stretch>
      </xdr:blipFill>
      <xdr:spPr bwMode="auto">
        <a:xfrm>
          <a:off x="6165850" y="40252650"/>
          <a:ext cx="6921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901700</xdr:colOff>
      <xdr:row>24</xdr:row>
      <xdr:rowOff>279400</xdr:rowOff>
    </xdr:from>
    <xdr:to>
      <xdr:col>4</xdr:col>
      <xdr:colOff>1917700</xdr:colOff>
      <xdr:row>24</xdr:row>
      <xdr:rowOff>1739900</xdr:rowOff>
    </xdr:to>
    <xdr:pic>
      <xdr:nvPicPr>
        <xdr:cNvPr id="625021" name="Рисунок 104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58" r="36842"/>
        <a:stretch>
          <a:fillRect/>
        </a:stretch>
      </xdr:blipFill>
      <xdr:spPr bwMode="auto">
        <a:xfrm>
          <a:off x="6769100" y="40417750"/>
          <a:ext cx="1016000" cy="146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298450</xdr:colOff>
      <xdr:row>25</xdr:row>
      <xdr:rowOff>133350</xdr:rowOff>
    </xdr:from>
    <xdr:to>
      <xdr:col>4</xdr:col>
      <xdr:colOff>1746250</xdr:colOff>
      <xdr:row>25</xdr:row>
      <xdr:rowOff>869950</xdr:rowOff>
    </xdr:to>
    <xdr:pic>
      <xdr:nvPicPr>
        <xdr:cNvPr id="625022" name="Рисунок 105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85" t="30470" r="23344" b="32787"/>
        <a:stretch>
          <a:fillRect/>
        </a:stretch>
      </xdr:blipFill>
      <xdr:spPr bwMode="auto">
        <a:xfrm>
          <a:off x="6165850" y="42049700"/>
          <a:ext cx="14478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25</xdr:row>
      <xdr:rowOff>914400</xdr:rowOff>
    </xdr:from>
    <xdr:to>
      <xdr:col>4</xdr:col>
      <xdr:colOff>1816100</xdr:colOff>
      <xdr:row>25</xdr:row>
      <xdr:rowOff>1631950</xdr:rowOff>
    </xdr:to>
    <xdr:pic>
      <xdr:nvPicPr>
        <xdr:cNvPr id="625023" name="Рисунок 106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2" t="16327" r="4843" b="12270"/>
        <a:stretch>
          <a:fillRect/>
        </a:stretch>
      </xdr:blipFill>
      <xdr:spPr bwMode="auto">
        <a:xfrm>
          <a:off x="6159500" y="42830750"/>
          <a:ext cx="1524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27</xdr:row>
      <xdr:rowOff>133350</xdr:rowOff>
    </xdr:from>
    <xdr:to>
      <xdr:col>4</xdr:col>
      <xdr:colOff>1898650</xdr:colOff>
      <xdr:row>27</xdr:row>
      <xdr:rowOff>1066800</xdr:rowOff>
    </xdr:to>
    <xdr:pic>
      <xdr:nvPicPr>
        <xdr:cNvPr id="625024" name="Рисунок 107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41" t="33755" r="21565" b="25319"/>
        <a:stretch>
          <a:fillRect/>
        </a:stretch>
      </xdr:blipFill>
      <xdr:spPr bwMode="auto">
        <a:xfrm>
          <a:off x="5969000" y="45389800"/>
          <a:ext cx="1797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27</xdr:row>
      <xdr:rowOff>1289050</xdr:rowOff>
    </xdr:from>
    <xdr:to>
      <xdr:col>4</xdr:col>
      <xdr:colOff>1879600</xdr:colOff>
      <xdr:row>27</xdr:row>
      <xdr:rowOff>1885950</xdr:rowOff>
    </xdr:to>
    <xdr:pic>
      <xdr:nvPicPr>
        <xdr:cNvPr id="625025" name="Рисунок 108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2" t="27647" r="20" b="18365"/>
        <a:stretch>
          <a:fillRect/>
        </a:stretch>
      </xdr:blipFill>
      <xdr:spPr bwMode="auto">
        <a:xfrm>
          <a:off x="5918200" y="46545500"/>
          <a:ext cx="18288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336550</xdr:colOff>
      <xdr:row>26</xdr:row>
      <xdr:rowOff>95250</xdr:rowOff>
    </xdr:from>
    <xdr:to>
      <xdr:col>4</xdr:col>
      <xdr:colOff>1778000</xdr:colOff>
      <xdr:row>26</xdr:row>
      <xdr:rowOff>831850</xdr:rowOff>
    </xdr:to>
    <xdr:pic>
      <xdr:nvPicPr>
        <xdr:cNvPr id="625026" name="Рисунок 109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40" t="33755" r="28455" b="35477"/>
        <a:stretch>
          <a:fillRect/>
        </a:stretch>
      </xdr:blipFill>
      <xdr:spPr bwMode="auto">
        <a:xfrm>
          <a:off x="6203950" y="43770550"/>
          <a:ext cx="14414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26</xdr:row>
      <xdr:rowOff>838200</xdr:rowOff>
    </xdr:from>
    <xdr:to>
      <xdr:col>4</xdr:col>
      <xdr:colOff>1676400</xdr:colOff>
      <xdr:row>26</xdr:row>
      <xdr:rowOff>1492250</xdr:rowOff>
    </xdr:to>
    <xdr:pic>
      <xdr:nvPicPr>
        <xdr:cNvPr id="625027" name="Рисунок 11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73" t="22205" r="14619" b="22284"/>
        <a:stretch>
          <a:fillRect/>
        </a:stretch>
      </xdr:blipFill>
      <xdr:spPr bwMode="auto">
        <a:xfrm>
          <a:off x="6159500" y="44513500"/>
          <a:ext cx="13843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28</xdr:row>
      <xdr:rowOff>457200</xdr:rowOff>
    </xdr:from>
    <xdr:to>
      <xdr:col>4</xdr:col>
      <xdr:colOff>1200150</xdr:colOff>
      <xdr:row>28</xdr:row>
      <xdr:rowOff>2000250</xdr:rowOff>
    </xdr:to>
    <xdr:pic>
      <xdr:nvPicPr>
        <xdr:cNvPr id="625028" name="Immagine 35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278" r="25816" b="11932"/>
        <a:stretch>
          <a:fillRect/>
        </a:stretch>
      </xdr:blipFill>
      <xdr:spPr bwMode="auto">
        <a:xfrm>
          <a:off x="5918200" y="48018700"/>
          <a:ext cx="11493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1200150</xdr:colOff>
      <xdr:row>28</xdr:row>
      <xdr:rowOff>266700</xdr:rowOff>
    </xdr:from>
    <xdr:to>
      <xdr:col>4</xdr:col>
      <xdr:colOff>1847850</xdr:colOff>
      <xdr:row>28</xdr:row>
      <xdr:rowOff>1479550</xdr:rowOff>
    </xdr:to>
    <xdr:pic>
      <xdr:nvPicPr>
        <xdr:cNvPr id="625029" name="Immagine 36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47828200"/>
          <a:ext cx="64770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29</xdr:row>
      <xdr:rowOff>82550</xdr:rowOff>
    </xdr:from>
    <xdr:to>
      <xdr:col>4</xdr:col>
      <xdr:colOff>1162050</xdr:colOff>
      <xdr:row>29</xdr:row>
      <xdr:rowOff>1619250</xdr:rowOff>
    </xdr:to>
    <xdr:pic>
      <xdr:nvPicPr>
        <xdr:cNvPr id="625030" name="Immagine 37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001" r="24783" b="9155"/>
        <a:stretch>
          <a:fillRect/>
        </a:stretch>
      </xdr:blipFill>
      <xdr:spPr bwMode="auto">
        <a:xfrm>
          <a:off x="6038850" y="49866550"/>
          <a:ext cx="990600" cy="153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1308100</xdr:colOff>
      <xdr:row>29</xdr:row>
      <xdr:rowOff>355600</xdr:rowOff>
    </xdr:from>
    <xdr:to>
      <xdr:col>4</xdr:col>
      <xdr:colOff>1905000</xdr:colOff>
      <xdr:row>29</xdr:row>
      <xdr:rowOff>1638300</xdr:rowOff>
    </xdr:to>
    <xdr:pic>
      <xdr:nvPicPr>
        <xdr:cNvPr id="625031" name="Immagine 38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50139600"/>
          <a:ext cx="59690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82550</xdr:colOff>
      <xdr:row>50</xdr:row>
      <xdr:rowOff>88900</xdr:rowOff>
    </xdr:from>
    <xdr:to>
      <xdr:col>4</xdr:col>
      <xdr:colOff>914400</xdr:colOff>
      <xdr:row>50</xdr:row>
      <xdr:rowOff>1130300</xdr:rowOff>
    </xdr:to>
    <xdr:pic>
      <xdr:nvPicPr>
        <xdr:cNvPr id="614382" name="Рисунок 7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35191700"/>
          <a:ext cx="83185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939800</xdr:colOff>
      <xdr:row>50</xdr:row>
      <xdr:rowOff>38100</xdr:rowOff>
    </xdr:from>
    <xdr:to>
      <xdr:col>4</xdr:col>
      <xdr:colOff>1924050</xdr:colOff>
      <xdr:row>51</xdr:row>
      <xdr:rowOff>0</xdr:rowOff>
    </xdr:to>
    <xdr:pic>
      <xdr:nvPicPr>
        <xdr:cNvPr id="614383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35140900"/>
          <a:ext cx="9842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1060450</xdr:colOff>
      <xdr:row>51</xdr:row>
      <xdr:rowOff>88900</xdr:rowOff>
    </xdr:from>
    <xdr:to>
      <xdr:col>4</xdr:col>
      <xdr:colOff>1917700</xdr:colOff>
      <xdr:row>51</xdr:row>
      <xdr:rowOff>1289050</xdr:rowOff>
    </xdr:to>
    <xdr:pic>
      <xdr:nvPicPr>
        <xdr:cNvPr id="614384" name="Рисунок 7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4400" y="36601400"/>
          <a:ext cx="857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</xdr:colOff>
      <xdr:row>51</xdr:row>
      <xdr:rowOff>57150</xdr:rowOff>
    </xdr:from>
    <xdr:to>
      <xdr:col>4</xdr:col>
      <xdr:colOff>1022350</xdr:colOff>
      <xdr:row>51</xdr:row>
      <xdr:rowOff>1123950</xdr:rowOff>
    </xdr:to>
    <xdr:pic>
      <xdr:nvPicPr>
        <xdr:cNvPr id="614385" name="Рисунок 7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6569650"/>
          <a:ext cx="958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3</xdr:row>
      <xdr:rowOff>247650</xdr:rowOff>
    </xdr:from>
    <xdr:to>
      <xdr:col>4</xdr:col>
      <xdr:colOff>1841500</xdr:colOff>
      <xdr:row>3</xdr:row>
      <xdr:rowOff>812800</xdr:rowOff>
    </xdr:to>
    <xdr:pic>
      <xdr:nvPicPr>
        <xdr:cNvPr id="614386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20" t="37042" r="16562" b="33704"/>
        <a:stretch>
          <a:fillRect/>
        </a:stretch>
      </xdr:blipFill>
      <xdr:spPr bwMode="auto">
        <a:xfrm>
          <a:off x="6311900" y="1555750"/>
          <a:ext cx="17335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4</xdr:row>
      <xdr:rowOff>57150</xdr:rowOff>
    </xdr:from>
    <xdr:to>
      <xdr:col>4</xdr:col>
      <xdr:colOff>1797050</xdr:colOff>
      <xdr:row>4</xdr:row>
      <xdr:rowOff>781050</xdr:rowOff>
    </xdr:to>
    <xdr:pic>
      <xdr:nvPicPr>
        <xdr:cNvPr id="614387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6200" y="2425700"/>
          <a:ext cx="1574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6</xdr:row>
      <xdr:rowOff>0</xdr:rowOff>
    </xdr:from>
    <xdr:to>
      <xdr:col>4</xdr:col>
      <xdr:colOff>1924050</xdr:colOff>
      <xdr:row>7</xdr:row>
      <xdr:rowOff>12700</xdr:rowOff>
    </xdr:to>
    <xdr:pic>
      <xdr:nvPicPr>
        <xdr:cNvPr id="614388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2850" y="4064000"/>
          <a:ext cx="1835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5</xdr:row>
      <xdr:rowOff>44450</xdr:rowOff>
    </xdr:from>
    <xdr:to>
      <xdr:col>4</xdr:col>
      <xdr:colOff>1860550</xdr:colOff>
      <xdr:row>5</xdr:row>
      <xdr:rowOff>615950</xdr:rowOff>
    </xdr:to>
    <xdr:pic>
      <xdr:nvPicPr>
        <xdr:cNvPr id="614389" name="Рисунок 5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20" t="37042" r="16562" b="33704"/>
        <a:stretch>
          <a:fillRect/>
        </a:stretch>
      </xdr:blipFill>
      <xdr:spPr bwMode="auto">
        <a:xfrm>
          <a:off x="6330950" y="3473450"/>
          <a:ext cx="1733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7</xdr:row>
      <xdr:rowOff>635000</xdr:rowOff>
    </xdr:from>
    <xdr:to>
      <xdr:col>4</xdr:col>
      <xdr:colOff>1955800</xdr:colOff>
      <xdr:row>8</xdr:row>
      <xdr:rowOff>622300</xdr:rowOff>
    </xdr:to>
    <xdr:pic>
      <xdr:nvPicPr>
        <xdr:cNvPr id="614390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2850" y="5334000"/>
          <a:ext cx="18669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7</xdr:row>
      <xdr:rowOff>63500</xdr:rowOff>
    </xdr:from>
    <xdr:to>
      <xdr:col>4</xdr:col>
      <xdr:colOff>1911350</xdr:colOff>
      <xdr:row>7</xdr:row>
      <xdr:rowOff>635000</xdr:rowOff>
    </xdr:to>
    <xdr:pic>
      <xdr:nvPicPr>
        <xdr:cNvPr id="614391" name="Рисунок 5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20" t="37042" r="16562" b="33704"/>
        <a:stretch>
          <a:fillRect/>
        </a:stretch>
      </xdr:blipFill>
      <xdr:spPr bwMode="auto">
        <a:xfrm>
          <a:off x="6381750" y="4762500"/>
          <a:ext cx="1733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9</xdr:row>
      <xdr:rowOff>50800</xdr:rowOff>
    </xdr:from>
    <xdr:to>
      <xdr:col>4</xdr:col>
      <xdr:colOff>1955800</xdr:colOff>
      <xdr:row>9</xdr:row>
      <xdr:rowOff>622300</xdr:rowOff>
    </xdr:to>
    <xdr:pic>
      <xdr:nvPicPr>
        <xdr:cNvPr id="614392" name="Рисунок 5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20" t="37042" r="16562" b="33704"/>
        <a:stretch>
          <a:fillRect/>
        </a:stretch>
      </xdr:blipFill>
      <xdr:spPr bwMode="auto">
        <a:xfrm>
          <a:off x="6426200" y="6045200"/>
          <a:ext cx="1733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10</xdr:row>
      <xdr:rowOff>38100</xdr:rowOff>
    </xdr:from>
    <xdr:to>
      <xdr:col>4</xdr:col>
      <xdr:colOff>1905000</xdr:colOff>
      <xdr:row>10</xdr:row>
      <xdr:rowOff>596900</xdr:rowOff>
    </xdr:to>
    <xdr:pic>
      <xdr:nvPicPr>
        <xdr:cNvPr id="614393" name="Рисунок 5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400" y="6680200"/>
          <a:ext cx="17335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368300</xdr:colOff>
      <xdr:row>11</xdr:row>
      <xdr:rowOff>146050</xdr:rowOff>
    </xdr:from>
    <xdr:to>
      <xdr:col>4</xdr:col>
      <xdr:colOff>1543050</xdr:colOff>
      <xdr:row>11</xdr:row>
      <xdr:rowOff>711200</xdr:rowOff>
    </xdr:to>
    <xdr:pic>
      <xdr:nvPicPr>
        <xdr:cNvPr id="614394" name="Рисунок 56" descr="Inda_accessori_logic_a55150(2)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78" t="32307" r="17392" b="28044"/>
        <a:stretch>
          <a:fillRect/>
        </a:stretch>
      </xdr:blipFill>
      <xdr:spPr bwMode="auto">
        <a:xfrm>
          <a:off x="6572250" y="7435850"/>
          <a:ext cx="11747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11</xdr:row>
      <xdr:rowOff>704850</xdr:rowOff>
    </xdr:from>
    <xdr:to>
      <xdr:col>4</xdr:col>
      <xdr:colOff>1670050</xdr:colOff>
      <xdr:row>12</xdr:row>
      <xdr:rowOff>622300</xdr:rowOff>
    </xdr:to>
    <xdr:pic>
      <xdr:nvPicPr>
        <xdr:cNvPr id="614395" name="Рисунок 5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6200" y="7994650"/>
          <a:ext cx="14478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260350</xdr:colOff>
      <xdr:row>13</xdr:row>
      <xdr:rowOff>50800</xdr:rowOff>
    </xdr:from>
    <xdr:to>
      <xdr:col>4</xdr:col>
      <xdr:colOff>1155700</xdr:colOff>
      <xdr:row>14</xdr:row>
      <xdr:rowOff>165100</xdr:rowOff>
    </xdr:to>
    <xdr:pic>
      <xdr:nvPicPr>
        <xdr:cNvPr id="614396" name="Рисунок 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68" t="24625" r="25172" b="21288"/>
        <a:stretch>
          <a:fillRect/>
        </a:stretch>
      </xdr:blipFill>
      <xdr:spPr bwMode="auto">
        <a:xfrm>
          <a:off x="6464300" y="8845550"/>
          <a:ext cx="8953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1238250</xdr:colOff>
      <xdr:row>13</xdr:row>
      <xdr:rowOff>628650</xdr:rowOff>
    </xdr:from>
    <xdr:to>
      <xdr:col>4</xdr:col>
      <xdr:colOff>1898650</xdr:colOff>
      <xdr:row>14</xdr:row>
      <xdr:rowOff>584200</xdr:rowOff>
    </xdr:to>
    <xdr:pic>
      <xdr:nvPicPr>
        <xdr:cNvPr id="614397" name="Рисунок 5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00" y="9423400"/>
          <a:ext cx="6604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387350</xdr:colOff>
      <xdr:row>15</xdr:row>
      <xdr:rowOff>146050</xdr:rowOff>
    </xdr:from>
    <xdr:to>
      <xdr:col>4</xdr:col>
      <xdr:colOff>1555750</xdr:colOff>
      <xdr:row>15</xdr:row>
      <xdr:rowOff>533400</xdr:rowOff>
    </xdr:to>
    <xdr:pic>
      <xdr:nvPicPr>
        <xdr:cNvPr id="614398" name="Рисунок 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77" t="40408" r="18910" b="30547"/>
        <a:stretch>
          <a:fillRect/>
        </a:stretch>
      </xdr:blipFill>
      <xdr:spPr bwMode="auto">
        <a:xfrm>
          <a:off x="6591300" y="10236200"/>
          <a:ext cx="11684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488950</xdr:colOff>
      <xdr:row>15</xdr:row>
      <xdr:rowOff>628650</xdr:rowOff>
    </xdr:from>
    <xdr:to>
      <xdr:col>4</xdr:col>
      <xdr:colOff>1574800</xdr:colOff>
      <xdr:row>16</xdr:row>
      <xdr:rowOff>0</xdr:rowOff>
    </xdr:to>
    <xdr:pic>
      <xdr:nvPicPr>
        <xdr:cNvPr id="614399" name="Рисунок 6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2900" y="10718800"/>
          <a:ext cx="108585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406400</xdr:colOff>
      <xdr:row>16</xdr:row>
      <xdr:rowOff>203200</xdr:rowOff>
    </xdr:from>
    <xdr:to>
      <xdr:col>4</xdr:col>
      <xdr:colOff>1593850</xdr:colOff>
      <xdr:row>16</xdr:row>
      <xdr:rowOff>558800</xdr:rowOff>
    </xdr:to>
    <xdr:pic>
      <xdr:nvPicPr>
        <xdr:cNvPr id="632832" name="Рисунок 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71" t="40619" r="15623" b="31599"/>
        <a:stretch>
          <a:fillRect/>
        </a:stretch>
      </xdr:blipFill>
      <xdr:spPr bwMode="auto">
        <a:xfrm>
          <a:off x="6610350" y="11557000"/>
          <a:ext cx="11874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16</xdr:row>
      <xdr:rowOff>596900</xdr:rowOff>
    </xdr:from>
    <xdr:to>
      <xdr:col>4</xdr:col>
      <xdr:colOff>1860550</xdr:colOff>
      <xdr:row>16</xdr:row>
      <xdr:rowOff>1168400</xdr:rowOff>
    </xdr:to>
    <xdr:pic>
      <xdr:nvPicPr>
        <xdr:cNvPr id="632833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0" y="11950700"/>
          <a:ext cx="1460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17</xdr:row>
      <xdr:rowOff>152400</xdr:rowOff>
    </xdr:from>
    <xdr:to>
      <xdr:col>4</xdr:col>
      <xdr:colOff>800100</xdr:colOff>
      <xdr:row>18</xdr:row>
      <xdr:rowOff>285750</xdr:rowOff>
    </xdr:to>
    <xdr:pic>
      <xdr:nvPicPr>
        <xdr:cNvPr id="632834" name="Рисунок 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27" t="22940" r="34566" b="22971"/>
        <a:stretch>
          <a:fillRect/>
        </a:stretch>
      </xdr:blipFill>
      <xdr:spPr bwMode="auto">
        <a:xfrm>
          <a:off x="6515100" y="12731750"/>
          <a:ext cx="4889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1250950</xdr:colOff>
      <xdr:row>17</xdr:row>
      <xdr:rowOff>323850</xdr:rowOff>
    </xdr:from>
    <xdr:to>
      <xdr:col>4</xdr:col>
      <xdr:colOff>1689100</xdr:colOff>
      <xdr:row>18</xdr:row>
      <xdr:rowOff>463550</xdr:rowOff>
    </xdr:to>
    <xdr:pic>
      <xdr:nvPicPr>
        <xdr:cNvPr id="632835" name="Рисунок 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12" t="8435" r="32683" b="307"/>
        <a:stretch>
          <a:fillRect/>
        </a:stretch>
      </xdr:blipFill>
      <xdr:spPr bwMode="auto">
        <a:xfrm>
          <a:off x="7454900" y="12903200"/>
          <a:ext cx="43815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1619250</xdr:colOff>
      <xdr:row>17</xdr:row>
      <xdr:rowOff>44450</xdr:rowOff>
    </xdr:from>
    <xdr:to>
      <xdr:col>4</xdr:col>
      <xdr:colOff>1917700</xdr:colOff>
      <xdr:row>17</xdr:row>
      <xdr:rowOff>273050</xdr:rowOff>
    </xdr:to>
    <xdr:pic>
      <xdr:nvPicPr>
        <xdr:cNvPr id="632836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3200" y="12623800"/>
          <a:ext cx="298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19</xdr:row>
      <xdr:rowOff>152400</xdr:rowOff>
    </xdr:from>
    <xdr:to>
      <xdr:col>4</xdr:col>
      <xdr:colOff>577850</xdr:colOff>
      <xdr:row>20</xdr:row>
      <xdr:rowOff>469900</xdr:rowOff>
    </xdr:to>
    <xdr:pic>
      <xdr:nvPicPr>
        <xdr:cNvPr id="632837" name="Рисунок 7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914" t="25101" r="39485" b="24411"/>
        <a:stretch>
          <a:fillRect/>
        </a:stretch>
      </xdr:blipFill>
      <xdr:spPr bwMode="auto">
        <a:xfrm>
          <a:off x="6343650" y="13874750"/>
          <a:ext cx="438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1079500</xdr:colOff>
      <xdr:row>19</xdr:row>
      <xdr:rowOff>82550</xdr:rowOff>
    </xdr:from>
    <xdr:to>
      <xdr:col>4</xdr:col>
      <xdr:colOff>1638300</xdr:colOff>
      <xdr:row>20</xdr:row>
      <xdr:rowOff>469900</xdr:rowOff>
    </xdr:to>
    <xdr:pic>
      <xdr:nvPicPr>
        <xdr:cNvPr id="632838" name="Рисунок 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67" t="6293" r="31644"/>
        <a:stretch>
          <a:fillRect/>
        </a:stretch>
      </xdr:blipFill>
      <xdr:spPr bwMode="auto">
        <a:xfrm>
          <a:off x="7283450" y="13804900"/>
          <a:ext cx="5588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21</xdr:row>
      <xdr:rowOff>171450</xdr:rowOff>
    </xdr:from>
    <xdr:to>
      <xdr:col>4</xdr:col>
      <xdr:colOff>914400</xdr:colOff>
      <xdr:row>21</xdr:row>
      <xdr:rowOff>742950</xdr:rowOff>
    </xdr:to>
    <xdr:pic>
      <xdr:nvPicPr>
        <xdr:cNvPr id="632839" name="Рисунок 9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46" t="35378" r="35364" b="31305"/>
        <a:stretch>
          <a:fillRect/>
        </a:stretch>
      </xdr:blipFill>
      <xdr:spPr bwMode="auto">
        <a:xfrm>
          <a:off x="6381750" y="14859000"/>
          <a:ext cx="736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1187450</xdr:colOff>
      <xdr:row>21</xdr:row>
      <xdr:rowOff>247650</xdr:rowOff>
    </xdr:from>
    <xdr:to>
      <xdr:col>4</xdr:col>
      <xdr:colOff>1866900</xdr:colOff>
      <xdr:row>21</xdr:row>
      <xdr:rowOff>736600</xdr:rowOff>
    </xdr:to>
    <xdr:pic>
      <xdr:nvPicPr>
        <xdr:cNvPr id="632840" name="Рисунок 10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42" t="28375" r="30820" b="23755"/>
        <a:stretch>
          <a:fillRect/>
        </a:stretch>
      </xdr:blipFill>
      <xdr:spPr bwMode="auto">
        <a:xfrm>
          <a:off x="7391400" y="14935200"/>
          <a:ext cx="6794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22</xdr:row>
      <xdr:rowOff>95250</xdr:rowOff>
    </xdr:from>
    <xdr:to>
      <xdr:col>4</xdr:col>
      <xdr:colOff>1536700</xdr:colOff>
      <xdr:row>23</xdr:row>
      <xdr:rowOff>57150</xdr:rowOff>
    </xdr:to>
    <xdr:pic>
      <xdr:nvPicPr>
        <xdr:cNvPr id="632841" name="Рисунок 11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3" t="35779" r="25015" b="32861"/>
        <a:stretch>
          <a:fillRect/>
        </a:stretch>
      </xdr:blipFill>
      <xdr:spPr bwMode="auto">
        <a:xfrm>
          <a:off x="6350000" y="15748000"/>
          <a:ext cx="13906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622300</xdr:colOff>
      <xdr:row>22</xdr:row>
      <xdr:rowOff>596900</xdr:rowOff>
    </xdr:from>
    <xdr:to>
      <xdr:col>4</xdr:col>
      <xdr:colOff>1689100</xdr:colOff>
      <xdr:row>23</xdr:row>
      <xdr:rowOff>596900</xdr:rowOff>
    </xdr:to>
    <xdr:pic>
      <xdr:nvPicPr>
        <xdr:cNvPr id="632842" name="Рисунок 1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16249650"/>
          <a:ext cx="1066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355600</xdr:colOff>
      <xdr:row>24</xdr:row>
      <xdr:rowOff>88900</xdr:rowOff>
    </xdr:from>
    <xdr:to>
      <xdr:col>4</xdr:col>
      <xdr:colOff>1651000</xdr:colOff>
      <xdr:row>24</xdr:row>
      <xdr:rowOff>596900</xdr:rowOff>
    </xdr:to>
    <xdr:pic>
      <xdr:nvPicPr>
        <xdr:cNvPr id="632843" name="Рисунок 13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60" t="29231" r="19823" b="37881"/>
        <a:stretch>
          <a:fillRect/>
        </a:stretch>
      </xdr:blipFill>
      <xdr:spPr bwMode="auto">
        <a:xfrm>
          <a:off x="6559550" y="17037050"/>
          <a:ext cx="12954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628650</xdr:colOff>
      <xdr:row>25</xdr:row>
      <xdr:rowOff>12700</xdr:rowOff>
    </xdr:from>
    <xdr:to>
      <xdr:col>4</xdr:col>
      <xdr:colOff>1714500</xdr:colOff>
      <xdr:row>25</xdr:row>
      <xdr:rowOff>571500</xdr:rowOff>
    </xdr:to>
    <xdr:pic>
      <xdr:nvPicPr>
        <xdr:cNvPr id="632844" name="Рисунок 14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5" t="14140" r="6854" b="12122"/>
        <a:stretch>
          <a:fillRect/>
        </a:stretch>
      </xdr:blipFill>
      <xdr:spPr bwMode="auto">
        <a:xfrm>
          <a:off x="6832600" y="17608550"/>
          <a:ext cx="10858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26</xdr:row>
      <xdr:rowOff>107950</xdr:rowOff>
    </xdr:from>
    <xdr:to>
      <xdr:col>4</xdr:col>
      <xdr:colOff>1104900</xdr:colOff>
      <xdr:row>27</xdr:row>
      <xdr:rowOff>88900</xdr:rowOff>
    </xdr:to>
    <xdr:pic>
      <xdr:nvPicPr>
        <xdr:cNvPr id="632845" name="Рисунок 15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58" t="28218" r="25150" b="26906"/>
        <a:stretch>
          <a:fillRect/>
        </a:stretch>
      </xdr:blipFill>
      <xdr:spPr bwMode="auto">
        <a:xfrm>
          <a:off x="6292850" y="18351500"/>
          <a:ext cx="10160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920750</xdr:colOff>
      <xdr:row>26</xdr:row>
      <xdr:rowOff>635000</xdr:rowOff>
    </xdr:from>
    <xdr:to>
      <xdr:col>4</xdr:col>
      <xdr:colOff>1974850</xdr:colOff>
      <xdr:row>27</xdr:row>
      <xdr:rowOff>603250</xdr:rowOff>
    </xdr:to>
    <xdr:pic>
      <xdr:nvPicPr>
        <xdr:cNvPr id="632846" name="Рисунок 16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8878550"/>
          <a:ext cx="10541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1606550</xdr:colOff>
      <xdr:row>19</xdr:row>
      <xdr:rowOff>38100</xdr:rowOff>
    </xdr:from>
    <xdr:to>
      <xdr:col>4</xdr:col>
      <xdr:colOff>1905000</xdr:colOff>
      <xdr:row>19</xdr:row>
      <xdr:rowOff>266700</xdr:rowOff>
    </xdr:to>
    <xdr:pic>
      <xdr:nvPicPr>
        <xdr:cNvPr id="632847" name="Рисунок 81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13760450"/>
          <a:ext cx="298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1689100</xdr:colOff>
      <xdr:row>21</xdr:row>
      <xdr:rowOff>38100</xdr:rowOff>
    </xdr:from>
    <xdr:to>
      <xdr:col>4</xdr:col>
      <xdr:colOff>1987550</xdr:colOff>
      <xdr:row>21</xdr:row>
      <xdr:rowOff>266700</xdr:rowOff>
    </xdr:to>
    <xdr:pic>
      <xdr:nvPicPr>
        <xdr:cNvPr id="632848" name="Рисунок 82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3050" y="14725650"/>
          <a:ext cx="298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1676400</xdr:colOff>
      <xdr:row>22</xdr:row>
      <xdr:rowOff>50800</xdr:rowOff>
    </xdr:from>
    <xdr:to>
      <xdr:col>4</xdr:col>
      <xdr:colOff>1974850</xdr:colOff>
      <xdr:row>22</xdr:row>
      <xdr:rowOff>279400</xdr:rowOff>
    </xdr:to>
    <xdr:pic>
      <xdr:nvPicPr>
        <xdr:cNvPr id="632849" name="Рисунок 83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0350" y="15703550"/>
          <a:ext cx="298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1695450</xdr:colOff>
      <xdr:row>24</xdr:row>
      <xdr:rowOff>38100</xdr:rowOff>
    </xdr:from>
    <xdr:to>
      <xdr:col>4</xdr:col>
      <xdr:colOff>1993900</xdr:colOff>
      <xdr:row>24</xdr:row>
      <xdr:rowOff>266700</xdr:rowOff>
    </xdr:to>
    <xdr:pic>
      <xdr:nvPicPr>
        <xdr:cNvPr id="632850" name="Рисунок 84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9400" y="16986250"/>
          <a:ext cx="298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1676400</xdr:colOff>
      <xdr:row>26</xdr:row>
      <xdr:rowOff>57150</xdr:rowOff>
    </xdr:from>
    <xdr:to>
      <xdr:col>4</xdr:col>
      <xdr:colOff>1974850</xdr:colOff>
      <xdr:row>26</xdr:row>
      <xdr:rowOff>285750</xdr:rowOff>
    </xdr:to>
    <xdr:pic>
      <xdr:nvPicPr>
        <xdr:cNvPr id="632851" name="Рисунок 85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0350" y="18300700"/>
          <a:ext cx="298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28</xdr:row>
      <xdr:rowOff>19050</xdr:rowOff>
    </xdr:from>
    <xdr:to>
      <xdr:col>4</xdr:col>
      <xdr:colOff>1574800</xdr:colOff>
      <xdr:row>29</xdr:row>
      <xdr:rowOff>38100</xdr:rowOff>
    </xdr:to>
    <xdr:pic>
      <xdr:nvPicPr>
        <xdr:cNvPr id="632852" name="Рисунок 17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56" t="36826" r="24031" b="35730"/>
        <a:stretch>
          <a:fillRect/>
        </a:stretch>
      </xdr:blipFill>
      <xdr:spPr bwMode="auto">
        <a:xfrm>
          <a:off x="6311900" y="19608800"/>
          <a:ext cx="14668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920750</xdr:colOff>
      <xdr:row>29</xdr:row>
      <xdr:rowOff>31750</xdr:rowOff>
    </xdr:from>
    <xdr:to>
      <xdr:col>4</xdr:col>
      <xdr:colOff>1930400</xdr:colOff>
      <xdr:row>29</xdr:row>
      <xdr:rowOff>628650</xdr:rowOff>
    </xdr:to>
    <xdr:pic>
      <xdr:nvPicPr>
        <xdr:cNvPr id="632853" name="Рисунок 18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20173950"/>
          <a:ext cx="10096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508000</xdr:colOff>
      <xdr:row>30</xdr:row>
      <xdr:rowOff>190500</xdr:rowOff>
    </xdr:from>
    <xdr:to>
      <xdr:col>4</xdr:col>
      <xdr:colOff>1479550</xdr:colOff>
      <xdr:row>31</xdr:row>
      <xdr:rowOff>127000</xdr:rowOff>
    </xdr:to>
    <xdr:pic>
      <xdr:nvPicPr>
        <xdr:cNvPr id="632854" name="Рисунок 88" descr="Inda_accessori_logic_a5510z(0)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32" t="35498" r="24590" b="32574"/>
        <a:stretch>
          <a:fillRect/>
        </a:stretch>
      </xdr:blipFill>
      <xdr:spPr bwMode="auto">
        <a:xfrm>
          <a:off x="6711950" y="20999450"/>
          <a:ext cx="9715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546100</xdr:colOff>
      <xdr:row>31</xdr:row>
      <xdr:rowOff>146050</xdr:rowOff>
    </xdr:from>
    <xdr:to>
      <xdr:col>4</xdr:col>
      <xdr:colOff>1422400</xdr:colOff>
      <xdr:row>31</xdr:row>
      <xdr:rowOff>673100</xdr:rowOff>
    </xdr:to>
    <xdr:pic>
      <xdr:nvPicPr>
        <xdr:cNvPr id="632855" name="Рисунок 19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050" y="21501100"/>
          <a:ext cx="8763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901700</xdr:colOff>
      <xdr:row>32</xdr:row>
      <xdr:rowOff>127000</xdr:rowOff>
    </xdr:from>
    <xdr:to>
      <xdr:col>4</xdr:col>
      <xdr:colOff>1949450</xdr:colOff>
      <xdr:row>32</xdr:row>
      <xdr:rowOff>704850</xdr:rowOff>
    </xdr:to>
    <xdr:pic>
      <xdr:nvPicPr>
        <xdr:cNvPr id="632856" name="Рисунок 20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00" t="37253" r="30807" b="33282"/>
        <a:stretch>
          <a:fillRect/>
        </a:stretch>
      </xdr:blipFill>
      <xdr:spPr bwMode="auto">
        <a:xfrm>
          <a:off x="7105650" y="22244050"/>
          <a:ext cx="10477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32</xdr:row>
      <xdr:rowOff>495300</xdr:rowOff>
    </xdr:from>
    <xdr:to>
      <xdr:col>4</xdr:col>
      <xdr:colOff>1098550</xdr:colOff>
      <xdr:row>33</xdr:row>
      <xdr:rowOff>635000</xdr:rowOff>
    </xdr:to>
    <xdr:pic>
      <xdr:nvPicPr>
        <xdr:cNvPr id="632857" name="Рисунок 91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22612350"/>
          <a:ext cx="106045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1219200</xdr:colOff>
      <xdr:row>34</xdr:row>
      <xdr:rowOff>50800</xdr:rowOff>
    </xdr:from>
    <xdr:to>
      <xdr:col>4</xdr:col>
      <xdr:colOff>1835150</xdr:colOff>
      <xdr:row>35</xdr:row>
      <xdr:rowOff>311150</xdr:rowOff>
    </xdr:to>
    <xdr:pic>
      <xdr:nvPicPr>
        <xdr:cNvPr id="632858" name="Рисунок 94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3150" y="23602950"/>
          <a:ext cx="61595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34</xdr:row>
      <xdr:rowOff>146050</xdr:rowOff>
    </xdr:from>
    <xdr:to>
      <xdr:col>4</xdr:col>
      <xdr:colOff>1136650</xdr:colOff>
      <xdr:row>35</xdr:row>
      <xdr:rowOff>520700</xdr:rowOff>
    </xdr:to>
    <xdr:pic>
      <xdr:nvPicPr>
        <xdr:cNvPr id="632859" name="Рисунок 95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0950" y="23698200"/>
          <a:ext cx="10096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1200150</xdr:colOff>
      <xdr:row>36</xdr:row>
      <xdr:rowOff>488950</xdr:rowOff>
    </xdr:from>
    <xdr:to>
      <xdr:col>4</xdr:col>
      <xdr:colOff>1816100</xdr:colOff>
      <xdr:row>39</xdr:row>
      <xdr:rowOff>57150</xdr:rowOff>
    </xdr:to>
    <xdr:pic>
      <xdr:nvPicPr>
        <xdr:cNvPr id="632860" name="Рисунок 98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4100" y="25171400"/>
          <a:ext cx="61595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36</xdr:row>
      <xdr:rowOff>679450</xdr:rowOff>
    </xdr:from>
    <xdr:to>
      <xdr:col>4</xdr:col>
      <xdr:colOff>1079500</xdr:colOff>
      <xdr:row>39</xdr:row>
      <xdr:rowOff>260350</xdr:rowOff>
    </xdr:to>
    <xdr:pic>
      <xdr:nvPicPr>
        <xdr:cNvPr id="632861" name="Рисунок 99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0" y="25171400"/>
          <a:ext cx="933450" cy="11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40</xdr:row>
      <xdr:rowOff>57150</xdr:rowOff>
    </xdr:from>
    <xdr:to>
      <xdr:col>4</xdr:col>
      <xdr:colOff>1873250</xdr:colOff>
      <xdr:row>40</xdr:row>
      <xdr:rowOff>742950</xdr:rowOff>
    </xdr:to>
    <xdr:pic>
      <xdr:nvPicPr>
        <xdr:cNvPr id="632862" name="Рисунок 21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25" t="31360" r="16406" b="32861"/>
        <a:stretch>
          <a:fillRect/>
        </a:stretch>
      </xdr:blipFill>
      <xdr:spPr bwMode="auto">
        <a:xfrm>
          <a:off x="6426200" y="26562050"/>
          <a:ext cx="1651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41</xdr:row>
      <xdr:rowOff>31750</xdr:rowOff>
    </xdr:from>
    <xdr:to>
      <xdr:col>4</xdr:col>
      <xdr:colOff>1574800</xdr:colOff>
      <xdr:row>41</xdr:row>
      <xdr:rowOff>749300</xdr:rowOff>
    </xdr:to>
    <xdr:pic>
      <xdr:nvPicPr>
        <xdr:cNvPr id="632863" name="Рисунок 22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5" t="9056" r="3741" b="9056"/>
        <a:stretch>
          <a:fillRect/>
        </a:stretch>
      </xdr:blipFill>
      <xdr:spPr bwMode="auto">
        <a:xfrm>
          <a:off x="6413500" y="27298650"/>
          <a:ext cx="136525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1695450</xdr:colOff>
      <xdr:row>40</xdr:row>
      <xdr:rowOff>19050</xdr:rowOff>
    </xdr:from>
    <xdr:to>
      <xdr:col>4</xdr:col>
      <xdr:colOff>1993900</xdr:colOff>
      <xdr:row>40</xdr:row>
      <xdr:rowOff>247650</xdr:rowOff>
    </xdr:to>
    <xdr:pic>
      <xdr:nvPicPr>
        <xdr:cNvPr id="632864" name="Рисунок 102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9400" y="26523950"/>
          <a:ext cx="298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42</xdr:row>
      <xdr:rowOff>44450</xdr:rowOff>
    </xdr:from>
    <xdr:to>
      <xdr:col>4</xdr:col>
      <xdr:colOff>1447800</xdr:colOff>
      <xdr:row>43</xdr:row>
      <xdr:rowOff>31750</xdr:rowOff>
    </xdr:to>
    <xdr:pic>
      <xdr:nvPicPr>
        <xdr:cNvPr id="632865" name="Рисунок 23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99" t="33464" r="21416" b="30336"/>
        <a:stretch>
          <a:fillRect/>
        </a:stretch>
      </xdr:blipFill>
      <xdr:spPr bwMode="auto">
        <a:xfrm>
          <a:off x="6515100" y="28073350"/>
          <a:ext cx="11366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679450</xdr:colOff>
      <xdr:row>42</xdr:row>
      <xdr:rowOff>527050</xdr:rowOff>
    </xdr:from>
    <xdr:to>
      <xdr:col>4</xdr:col>
      <xdr:colOff>1714500</xdr:colOff>
      <xdr:row>43</xdr:row>
      <xdr:rowOff>495300</xdr:rowOff>
    </xdr:to>
    <xdr:pic>
      <xdr:nvPicPr>
        <xdr:cNvPr id="632866" name="Рисунок 24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1" t="22345" r="17999" b="14194"/>
        <a:stretch>
          <a:fillRect/>
        </a:stretch>
      </xdr:blipFill>
      <xdr:spPr bwMode="auto">
        <a:xfrm>
          <a:off x="6883400" y="28555950"/>
          <a:ext cx="103505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44</xdr:row>
      <xdr:rowOff>44450</xdr:rowOff>
    </xdr:from>
    <xdr:to>
      <xdr:col>4</xdr:col>
      <xdr:colOff>1447800</xdr:colOff>
      <xdr:row>44</xdr:row>
      <xdr:rowOff>590550</xdr:rowOff>
    </xdr:to>
    <xdr:pic>
      <xdr:nvPicPr>
        <xdr:cNvPr id="632867" name="Рисунок 105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99" t="33464" r="21416" b="30336"/>
        <a:stretch>
          <a:fillRect/>
        </a:stretch>
      </xdr:blipFill>
      <xdr:spPr bwMode="auto">
        <a:xfrm>
          <a:off x="6515100" y="29216350"/>
          <a:ext cx="11366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46</xdr:row>
      <xdr:rowOff>50800</xdr:rowOff>
    </xdr:from>
    <xdr:to>
      <xdr:col>4</xdr:col>
      <xdr:colOff>1447800</xdr:colOff>
      <xdr:row>46</xdr:row>
      <xdr:rowOff>596900</xdr:rowOff>
    </xdr:to>
    <xdr:pic>
      <xdr:nvPicPr>
        <xdr:cNvPr id="632868" name="Рисунок 107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99" t="33464" r="21416" b="30336"/>
        <a:stretch>
          <a:fillRect/>
        </a:stretch>
      </xdr:blipFill>
      <xdr:spPr bwMode="auto">
        <a:xfrm>
          <a:off x="6515100" y="30359350"/>
          <a:ext cx="11366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749300</xdr:colOff>
      <xdr:row>44</xdr:row>
      <xdr:rowOff>508000</xdr:rowOff>
    </xdr:from>
    <xdr:to>
      <xdr:col>4</xdr:col>
      <xdr:colOff>1993900</xdr:colOff>
      <xdr:row>45</xdr:row>
      <xdr:rowOff>482600</xdr:rowOff>
    </xdr:to>
    <xdr:pic>
      <xdr:nvPicPr>
        <xdr:cNvPr id="632869" name="Рисунок 10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29679900"/>
          <a:ext cx="12446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46</xdr:row>
      <xdr:rowOff>495300</xdr:rowOff>
    </xdr:from>
    <xdr:to>
      <xdr:col>4</xdr:col>
      <xdr:colOff>1943100</xdr:colOff>
      <xdr:row>47</xdr:row>
      <xdr:rowOff>444500</xdr:rowOff>
    </xdr:to>
    <xdr:pic>
      <xdr:nvPicPr>
        <xdr:cNvPr id="632870" name="Рисунок 11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2150" y="30803850"/>
          <a:ext cx="1104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469900</xdr:colOff>
      <xdr:row>48</xdr:row>
      <xdr:rowOff>95250</xdr:rowOff>
    </xdr:from>
    <xdr:to>
      <xdr:col>4</xdr:col>
      <xdr:colOff>1530350</xdr:colOff>
      <xdr:row>48</xdr:row>
      <xdr:rowOff>596900</xdr:rowOff>
    </xdr:to>
    <xdr:pic>
      <xdr:nvPicPr>
        <xdr:cNvPr id="632871" name="Рисунок 25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11" t="35149" r="28304" b="35599"/>
        <a:stretch>
          <a:fillRect/>
        </a:stretch>
      </xdr:blipFill>
      <xdr:spPr bwMode="auto">
        <a:xfrm>
          <a:off x="6673850" y="31616650"/>
          <a:ext cx="10604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279400</xdr:colOff>
      <xdr:row>48</xdr:row>
      <xdr:rowOff>749300</xdr:rowOff>
    </xdr:from>
    <xdr:to>
      <xdr:col>4</xdr:col>
      <xdr:colOff>1339850</xdr:colOff>
      <xdr:row>48</xdr:row>
      <xdr:rowOff>1536700</xdr:rowOff>
    </xdr:to>
    <xdr:pic>
      <xdr:nvPicPr>
        <xdr:cNvPr id="632872" name="Рисунок 26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54" t="12000" r="19933" b="7428"/>
        <a:stretch>
          <a:fillRect/>
        </a:stretch>
      </xdr:blipFill>
      <xdr:spPr bwMode="auto">
        <a:xfrm>
          <a:off x="6483350" y="32270700"/>
          <a:ext cx="106045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</xdr:colOff>
      <xdr:row>49</xdr:row>
      <xdr:rowOff>203200</xdr:rowOff>
    </xdr:from>
    <xdr:to>
      <xdr:col>4</xdr:col>
      <xdr:colOff>863600</xdr:colOff>
      <xdr:row>49</xdr:row>
      <xdr:rowOff>1809750</xdr:rowOff>
    </xdr:to>
    <xdr:pic>
      <xdr:nvPicPr>
        <xdr:cNvPr id="632873" name="Рисунок 27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05" t="12839" r="37852" b="11185"/>
        <a:stretch>
          <a:fillRect/>
        </a:stretch>
      </xdr:blipFill>
      <xdr:spPr bwMode="auto">
        <a:xfrm>
          <a:off x="6216650" y="33350200"/>
          <a:ext cx="850900" cy="160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901700</xdr:colOff>
      <xdr:row>49</xdr:row>
      <xdr:rowOff>304800</xdr:rowOff>
    </xdr:from>
    <xdr:to>
      <xdr:col>4</xdr:col>
      <xdr:colOff>1892300</xdr:colOff>
      <xdr:row>49</xdr:row>
      <xdr:rowOff>1612900</xdr:rowOff>
    </xdr:to>
    <xdr:pic>
      <xdr:nvPicPr>
        <xdr:cNvPr id="632874" name="Рисунок 116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33451800"/>
          <a:ext cx="9906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146050</xdr:colOff>
      <xdr:row>2</xdr:row>
      <xdr:rowOff>95250</xdr:rowOff>
    </xdr:from>
    <xdr:to>
      <xdr:col>4</xdr:col>
      <xdr:colOff>1924050</xdr:colOff>
      <xdr:row>2</xdr:row>
      <xdr:rowOff>825500</xdr:rowOff>
    </xdr:to>
    <xdr:pic>
      <xdr:nvPicPr>
        <xdr:cNvPr id="628756" name="Immagin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23" t="36116" r="22511" b="31937"/>
        <a:stretch>
          <a:fillRect/>
        </a:stretch>
      </xdr:blipFill>
      <xdr:spPr bwMode="auto">
        <a:xfrm>
          <a:off x="6013450" y="660400"/>
          <a:ext cx="177800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406400</xdr:colOff>
      <xdr:row>2</xdr:row>
      <xdr:rowOff>806450</xdr:rowOff>
    </xdr:from>
    <xdr:to>
      <xdr:col>4</xdr:col>
      <xdr:colOff>1695450</xdr:colOff>
      <xdr:row>3</xdr:row>
      <xdr:rowOff>488950</xdr:rowOff>
    </xdr:to>
    <xdr:pic>
      <xdr:nvPicPr>
        <xdr:cNvPr id="628757" name="Immagine 4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1371600"/>
          <a:ext cx="128905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4</xdr:row>
      <xdr:rowOff>609600</xdr:rowOff>
    </xdr:from>
    <xdr:to>
      <xdr:col>4</xdr:col>
      <xdr:colOff>1847850</xdr:colOff>
      <xdr:row>5</xdr:row>
      <xdr:rowOff>628650</xdr:rowOff>
    </xdr:to>
    <xdr:pic>
      <xdr:nvPicPr>
        <xdr:cNvPr id="628758" name="Immagine 4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3450" y="2667000"/>
          <a:ext cx="1701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196850</xdr:colOff>
      <xdr:row>4</xdr:row>
      <xdr:rowOff>25400</xdr:rowOff>
    </xdr:from>
    <xdr:to>
      <xdr:col>4</xdr:col>
      <xdr:colOff>1695450</xdr:colOff>
      <xdr:row>4</xdr:row>
      <xdr:rowOff>641350</xdr:rowOff>
    </xdr:to>
    <xdr:pic>
      <xdr:nvPicPr>
        <xdr:cNvPr id="628759" name="Immagine 4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23" t="36116" r="22511" b="31937"/>
        <a:stretch>
          <a:fillRect/>
        </a:stretch>
      </xdr:blipFill>
      <xdr:spPr bwMode="auto">
        <a:xfrm>
          <a:off x="6064250" y="2082800"/>
          <a:ext cx="14986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355600</xdr:colOff>
      <xdr:row>6</xdr:row>
      <xdr:rowOff>590550</xdr:rowOff>
    </xdr:from>
    <xdr:to>
      <xdr:col>4</xdr:col>
      <xdr:colOff>1524000</xdr:colOff>
      <xdr:row>7</xdr:row>
      <xdr:rowOff>514350</xdr:rowOff>
    </xdr:to>
    <xdr:pic>
      <xdr:nvPicPr>
        <xdr:cNvPr id="628760" name="Immagine 4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0" y="4248150"/>
          <a:ext cx="11684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6</xdr:row>
      <xdr:rowOff>12700</xdr:rowOff>
    </xdr:from>
    <xdr:to>
      <xdr:col>4</xdr:col>
      <xdr:colOff>1657350</xdr:colOff>
      <xdr:row>6</xdr:row>
      <xdr:rowOff>673100</xdr:rowOff>
    </xdr:to>
    <xdr:pic>
      <xdr:nvPicPr>
        <xdr:cNvPr id="628761" name="Immagine 4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6150" y="3670300"/>
          <a:ext cx="14986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8</xdr:row>
      <xdr:rowOff>31750</xdr:rowOff>
    </xdr:from>
    <xdr:to>
      <xdr:col>4</xdr:col>
      <xdr:colOff>1974850</xdr:colOff>
      <xdr:row>8</xdr:row>
      <xdr:rowOff>755650</xdr:rowOff>
    </xdr:to>
    <xdr:pic>
      <xdr:nvPicPr>
        <xdr:cNvPr id="628762" name="Immagine 4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3450" y="5010150"/>
          <a:ext cx="1828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8</xdr:row>
      <xdr:rowOff>793750</xdr:rowOff>
    </xdr:from>
    <xdr:to>
      <xdr:col>4</xdr:col>
      <xdr:colOff>1860550</xdr:colOff>
      <xdr:row>9</xdr:row>
      <xdr:rowOff>723900</xdr:rowOff>
    </xdr:to>
    <xdr:pic>
      <xdr:nvPicPr>
        <xdr:cNvPr id="628763" name="Immagine 46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772150"/>
          <a:ext cx="16891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317500</xdr:colOff>
      <xdr:row>12</xdr:row>
      <xdr:rowOff>292100</xdr:rowOff>
    </xdr:from>
    <xdr:to>
      <xdr:col>4</xdr:col>
      <xdr:colOff>901700</xdr:colOff>
      <xdr:row>13</xdr:row>
      <xdr:rowOff>628650</xdr:rowOff>
    </xdr:to>
    <xdr:pic>
      <xdr:nvPicPr>
        <xdr:cNvPr id="628764" name="Immagine 4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13" t="21669" r="38216" b="21657"/>
        <a:stretch>
          <a:fillRect/>
        </a:stretch>
      </xdr:blipFill>
      <xdr:spPr bwMode="auto">
        <a:xfrm>
          <a:off x="6184900" y="8826500"/>
          <a:ext cx="58420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1104900</xdr:colOff>
      <xdr:row>12</xdr:row>
      <xdr:rowOff>279400</xdr:rowOff>
    </xdr:from>
    <xdr:to>
      <xdr:col>4</xdr:col>
      <xdr:colOff>1733550</xdr:colOff>
      <xdr:row>13</xdr:row>
      <xdr:rowOff>584200</xdr:rowOff>
    </xdr:to>
    <xdr:pic>
      <xdr:nvPicPr>
        <xdr:cNvPr id="628765" name="Immagine 48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8813800"/>
          <a:ext cx="62865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14</xdr:row>
      <xdr:rowOff>393700</xdr:rowOff>
    </xdr:from>
    <xdr:to>
      <xdr:col>4</xdr:col>
      <xdr:colOff>1123950</xdr:colOff>
      <xdr:row>14</xdr:row>
      <xdr:rowOff>990600</xdr:rowOff>
    </xdr:to>
    <xdr:pic>
      <xdr:nvPicPr>
        <xdr:cNvPr id="628766" name="Immagine 49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28838" r="27263" b="32507"/>
        <a:stretch>
          <a:fillRect/>
        </a:stretch>
      </xdr:blipFill>
      <xdr:spPr bwMode="auto">
        <a:xfrm>
          <a:off x="5994400" y="10375900"/>
          <a:ext cx="9969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946150</xdr:colOff>
      <xdr:row>14</xdr:row>
      <xdr:rowOff>1066800</xdr:rowOff>
    </xdr:from>
    <xdr:to>
      <xdr:col>4</xdr:col>
      <xdr:colOff>1905000</xdr:colOff>
      <xdr:row>15</xdr:row>
      <xdr:rowOff>495300</xdr:rowOff>
    </xdr:to>
    <xdr:pic>
      <xdr:nvPicPr>
        <xdr:cNvPr id="628767" name="Immagine 5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0" y="11049000"/>
          <a:ext cx="9588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16</xdr:row>
      <xdr:rowOff>76200</xdr:rowOff>
    </xdr:from>
    <xdr:to>
      <xdr:col>4</xdr:col>
      <xdr:colOff>1206500</xdr:colOff>
      <xdr:row>16</xdr:row>
      <xdr:rowOff>704850</xdr:rowOff>
    </xdr:to>
    <xdr:pic>
      <xdr:nvPicPr>
        <xdr:cNvPr id="628768" name="Immagine 5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35" t="35004" r="29950" b="32492"/>
        <a:stretch>
          <a:fillRect/>
        </a:stretch>
      </xdr:blipFill>
      <xdr:spPr bwMode="auto">
        <a:xfrm>
          <a:off x="5969000" y="12357100"/>
          <a:ext cx="11049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1149350</xdr:colOff>
      <xdr:row>16</xdr:row>
      <xdr:rowOff>419100</xdr:rowOff>
    </xdr:from>
    <xdr:to>
      <xdr:col>4</xdr:col>
      <xdr:colOff>1885950</xdr:colOff>
      <xdr:row>16</xdr:row>
      <xdr:rowOff>895350</xdr:rowOff>
    </xdr:to>
    <xdr:pic>
      <xdr:nvPicPr>
        <xdr:cNvPr id="628769" name="Immagine 5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750" y="12700000"/>
          <a:ext cx="736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1219200</xdr:colOff>
      <xdr:row>17</xdr:row>
      <xdr:rowOff>609600</xdr:rowOff>
    </xdr:from>
    <xdr:to>
      <xdr:col>4</xdr:col>
      <xdr:colOff>1955800</xdr:colOff>
      <xdr:row>17</xdr:row>
      <xdr:rowOff>1085850</xdr:rowOff>
    </xdr:to>
    <xdr:pic>
      <xdr:nvPicPr>
        <xdr:cNvPr id="628770" name="Immagine 5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3830300"/>
          <a:ext cx="736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17</xdr:row>
      <xdr:rowOff>95250</xdr:rowOff>
    </xdr:from>
    <xdr:to>
      <xdr:col>4</xdr:col>
      <xdr:colOff>1219200</xdr:colOff>
      <xdr:row>17</xdr:row>
      <xdr:rowOff>762000</xdr:rowOff>
    </xdr:to>
    <xdr:pic>
      <xdr:nvPicPr>
        <xdr:cNvPr id="628771" name="Immagine 5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3" t="35281" r="30777" b="31104"/>
        <a:stretch>
          <a:fillRect/>
        </a:stretch>
      </xdr:blipFill>
      <xdr:spPr bwMode="auto">
        <a:xfrm>
          <a:off x="5956300" y="13315950"/>
          <a:ext cx="1130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18</xdr:row>
      <xdr:rowOff>127000</xdr:rowOff>
    </xdr:from>
    <xdr:to>
      <xdr:col>4</xdr:col>
      <xdr:colOff>933450</xdr:colOff>
      <xdr:row>18</xdr:row>
      <xdr:rowOff>1320800</xdr:rowOff>
    </xdr:to>
    <xdr:pic>
      <xdr:nvPicPr>
        <xdr:cNvPr id="628772" name="Immagine 5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29" t="23615" r="37802" b="19157"/>
        <a:stretch>
          <a:fillRect/>
        </a:stretch>
      </xdr:blipFill>
      <xdr:spPr bwMode="auto">
        <a:xfrm>
          <a:off x="6013450" y="14452600"/>
          <a:ext cx="78740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1041400</xdr:colOff>
      <xdr:row>18</xdr:row>
      <xdr:rowOff>552450</xdr:rowOff>
    </xdr:from>
    <xdr:to>
      <xdr:col>4</xdr:col>
      <xdr:colOff>1797050</xdr:colOff>
      <xdr:row>18</xdr:row>
      <xdr:rowOff>1447800</xdr:rowOff>
    </xdr:to>
    <xdr:pic>
      <xdr:nvPicPr>
        <xdr:cNvPr id="628773" name="Immagine 5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8800" y="14878050"/>
          <a:ext cx="7556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1085850</xdr:colOff>
      <xdr:row>19</xdr:row>
      <xdr:rowOff>527050</xdr:rowOff>
    </xdr:from>
    <xdr:to>
      <xdr:col>4</xdr:col>
      <xdr:colOff>1841500</xdr:colOff>
      <xdr:row>19</xdr:row>
      <xdr:rowOff>1422400</xdr:rowOff>
    </xdr:to>
    <xdr:pic>
      <xdr:nvPicPr>
        <xdr:cNvPr id="628774" name="Immagine 57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6395700"/>
          <a:ext cx="7556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19</xdr:row>
      <xdr:rowOff>241300</xdr:rowOff>
    </xdr:from>
    <xdr:to>
      <xdr:col>4</xdr:col>
      <xdr:colOff>901700</xdr:colOff>
      <xdr:row>19</xdr:row>
      <xdr:rowOff>1409700</xdr:rowOff>
    </xdr:to>
    <xdr:pic>
      <xdr:nvPicPr>
        <xdr:cNvPr id="628775" name="Immagine 58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10" t="25555" r="38223" b="23334"/>
        <a:stretch>
          <a:fillRect/>
        </a:stretch>
      </xdr:blipFill>
      <xdr:spPr bwMode="auto">
        <a:xfrm>
          <a:off x="5988050" y="16109950"/>
          <a:ext cx="78105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20</xdr:row>
      <xdr:rowOff>82550</xdr:rowOff>
    </xdr:from>
    <xdr:to>
      <xdr:col>4</xdr:col>
      <xdr:colOff>850900</xdr:colOff>
      <xdr:row>20</xdr:row>
      <xdr:rowOff>1244600</xdr:rowOff>
    </xdr:to>
    <xdr:pic>
      <xdr:nvPicPr>
        <xdr:cNvPr id="628776" name="Immagine 5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22" t="26669" r="37802" b="21935"/>
        <a:stretch>
          <a:fillRect/>
        </a:stretch>
      </xdr:blipFill>
      <xdr:spPr bwMode="auto">
        <a:xfrm>
          <a:off x="5949950" y="17494250"/>
          <a:ext cx="7683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768350</xdr:colOff>
      <xdr:row>20</xdr:row>
      <xdr:rowOff>133350</xdr:rowOff>
    </xdr:from>
    <xdr:to>
      <xdr:col>4</xdr:col>
      <xdr:colOff>1835150</xdr:colOff>
      <xdr:row>21</xdr:row>
      <xdr:rowOff>0</xdr:rowOff>
    </xdr:to>
    <xdr:pic>
      <xdr:nvPicPr>
        <xdr:cNvPr id="628777" name="Immagine 60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5750" y="17545050"/>
          <a:ext cx="1066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21</xdr:row>
      <xdr:rowOff>146050</xdr:rowOff>
    </xdr:from>
    <xdr:to>
      <xdr:col>4</xdr:col>
      <xdr:colOff>1905000</xdr:colOff>
      <xdr:row>21</xdr:row>
      <xdr:rowOff>1289050</xdr:rowOff>
    </xdr:to>
    <xdr:pic>
      <xdr:nvPicPr>
        <xdr:cNvPr id="628778" name="Immagine 61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8834100"/>
          <a:ext cx="1066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21</xdr:row>
      <xdr:rowOff>44450</xdr:rowOff>
    </xdr:from>
    <xdr:to>
      <xdr:col>4</xdr:col>
      <xdr:colOff>838200</xdr:colOff>
      <xdr:row>21</xdr:row>
      <xdr:rowOff>1212850</xdr:rowOff>
    </xdr:to>
    <xdr:pic>
      <xdr:nvPicPr>
        <xdr:cNvPr id="628779" name="Immagine 62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48" t="20836" r="35944" b="19991"/>
        <a:stretch>
          <a:fillRect/>
        </a:stretch>
      </xdr:blipFill>
      <xdr:spPr bwMode="auto">
        <a:xfrm>
          <a:off x="5918200" y="18732500"/>
          <a:ext cx="7874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355600</xdr:colOff>
      <xdr:row>24</xdr:row>
      <xdr:rowOff>781050</xdr:rowOff>
    </xdr:from>
    <xdr:to>
      <xdr:col>4</xdr:col>
      <xdr:colOff>1651000</xdr:colOff>
      <xdr:row>25</xdr:row>
      <xdr:rowOff>781050</xdr:rowOff>
    </xdr:to>
    <xdr:pic>
      <xdr:nvPicPr>
        <xdr:cNvPr id="628780" name="Immagine 63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88" t="35838" r="32224" b="33881"/>
        <a:stretch>
          <a:fillRect/>
        </a:stretch>
      </xdr:blipFill>
      <xdr:spPr bwMode="auto">
        <a:xfrm>
          <a:off x="6223000" y="23412450"/>
          <a:ext cx="12954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406400</xdr:colOff>
      <xdr:row>26</xdr:row>
      <xdr:rowOff>450850</xdr:rowOff>
    </xdr:from>
    <xdr:to>
      <xdr:col>4</xdr:col>
      <xdr:colOff>1479550</xdr:colOff>
      <xdr:row>27</xdr:row>
      <xdr:rowOff>234950</xdr:rowOff>
    </xdr:to>
    <xdr:pic>
      <xdr:nvPicPr>
        <xdr:cNvPr id="628781" name="Immagine 6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24720550"/>
          <a:ext cx="10731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36</xdr:row>
      <xdr:rowOff>152400</xdr:rowOff>
    </xdr:from>
    <xdr:to>
      <xdr:col>4</xdr:col>
      <xdr:colOff>1797050</xdr:colOff>
      <xdr:row>36</xdr:row>
      <xdr:rowOff>889000</xdr:rowOff>
    </xdr:to>
    <xdr:pic>
      <xdr:nvPicPr>
        <xdr:cNvPr id="628782" name="Immagine 69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43" t="31671" r="20857" b="32768"/>
        <a:stretch>
          <a:fillRect/>
        </a:stretch>
      </xdr:blipFill>
      <xdr:spPr bwMode="auto">
        <a:xfrm>
          <a:off x="6026150" y="32613600"/>
          <a:ext cx="16383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36</xdr:row>
      <xdr:rowOff>819150</xdr:rowOff>
    </xdr:from>
    <xdr:to>
      <xdr:col>4</xdr:col>
      <xdr:colOff>1384300</xdr:colOff>
      <xdr:row>36</xdr:row>
      <xdr:rowOff>1492250</xdr:rowOff>
    </xdr:to>
    <xdr:pic>
      <xdr:nvPicPr>
        <xdr:cNvPr id="628783" name="Immagine 70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6300" y="33280350"/>
          <a:ext cx="12954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196850</xdr:colOff>
      <xdr:row>39</xdr:row>
      <xdr:rowOff>88900</xdr:rowOff>
    </xdr:from>
    <xdr:to>
      <xdr:col>4</xdr:col>
      <xdr:colOff>1835150</xdr:colOff>
      <xdr:row>39</xdr:row>
      <xdr:rowOff>952500</xdr:rowOff>
    </xdr:to>
    <xdr:pic>
      <xdr:nvPicPr>
        <xdr:cNvPr id="628784" name="Immagine 71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23" t="32504" r="24783" b="30547"/>
        <a:stretch>
          <a:fillRect/>
        </a:stretch>
      </xdr:blipFill>
      <xdr:spPr bwMode="auto">
        <a:xfrm>
          <a:off x="6064250" y="36302950"/>
          <a:ext cx="16383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368300</xdr:colOff>
      <xdr:row>39</xdr:row>
      <xdr:rowOff>1123950</xdr:rowOff>
    </xdr:from>
    <xdr:to>
      <xdr:col>4</xdr:col>
      <xdr:colOff>1676400</xdr:colOff>
      <xdr:row>39</xdr:row>
      <xdr:rowOff>1866900</xdr:rowOff>
    </xdr:to>
    <xdr:pic>
      <xdr:nvPicPr>
        <xdr:cNvPr id="628785" name="Immagine 72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700" y="37338000"/>
          <a:ext cx="13081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40</xdr:row>
      <xdr:rowOff>152400</xdr:rowOff>
    </xdr:from>
    <xdr:to>
      <xdr:col>4</xdr:col>
      <xdr:colOff>1549400</xdr:colOff>
      <xdr:row>40</xdr:row>
      <xdr:rowOff>850900</xdr:rowOff>
    </xdr:to>
    <xdr:pic>
      <xdr:nvPicPr>
        <xdr:cNvPr id="628786" name="Immagine 73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64" t="29726" r="16725" b="25269"/>
        <a:stretch>
          <a:fillRect/>
        </a:stretch>
      </xdr:blipFill>
      <xdr:spPr bwMode="auto">
        <a:xfrm>
          <a:off x="5988050" y="38430200"/>
          <a:ext cx="14287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40</xdr:row>
      <xdr:rowOff>812800</xdr:rowOff>
    </xdr:from>
    <xdr:to>
      <xdr:col>4</xdr:col>
      <xdr:colOff>1765300</xdr:colOff>
      <xdr:row>40</xdr:row>
      <xdr:rowOff>1555750</xdr:rowOff>
    </xdr:to>
    <xdr:pic>
      <xdr:nvPicPr>
        <xdr:cNvPr id="628787" name="Immagine 74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9090600"/>
          <a:ext cx="136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501650</xdr:colOff>
      <xdr:row>32</xdr:row>
      <xdr:rowOff>215900</xdr:rowOff>
    </xdr:from>
    <xdr:to>
      <xdr:col>4</xdr:col>
      <xdr:colOff>1460500</xdr:colOff>
      <xdr:row>33</xdr:row>
      <xdr:rowOff>730250</xdr:rowOff>
    </xdr:to>
    <xdr:pic>
      <xdr:nvPicPr>
        <xdr:cNvPr id="628788" name="Immagine 79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43" t="12502" r="33049" b="13322"/>
        <a:stretch>
          <a:fillRect/>
        </a:stretch>
      </xdr:blipFill>
      <xdr:spPr bwMode="auto">
        <a:xfrm>
          <a:off x="6369050" y="29400500"/>
          <a:ext cx="9588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508000</xdr:colOff>
      <xdr:row>34</xdr:row>
      <xdr:rowOff>330200</xdr:rowOff>
    </xdr:from>
    <xdr:to>
      <xdr:col>4</xdr:col>
      <xdr:colOff>1416050</xdr:colOff>
      <xdr:row>35</xdr:row>
      <xdr:rowOff>450850</xdr:rowOff>
    </xdr:to>
    <xdr:pic>
      <xdr:nvPicPr>
        <xdr:cNvPr id="628789" name="Immagine 8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400" y="31153100"/>
          <a:ext cx="90805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609600</xdr:colOff>
      <xdr:row>28</xdr:row>
      <xdr:rowOff>349250</xdr:rowOff>
    </xdr:from>
    <xdr:to>
      <xdr:col>4</xdr:col>
      <xdr:colOff>1479550</xdr:colOff>
      <xdr:row>29</xdr:row>
      <xdr:rowOff>609600</xdr:rowOff>
    </xdr:to>
    <xdr:pic>
      <xdr:nvPicPr>
        <xdr:cNvPr id="628790" name="Immagine 8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9" t="11113" r="27263" b="13322"/>
        <a:stretch>
          <a:fillRect/>
        </a:stretch>
      </xdr:blipFill>
      <xdr:spPr bwMode="auto">
        <a:xfrm>
          <a:off x="6477000" y="26257250"/>
          <a:ext cx="86995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546100</xdr:colOff>
      <xdr:row>30</xdr:row>
      <xdr:rowOff>165100</xdr:rowOff>
    </xdr:from>
    <xdr:to>
      <xdr:col>4</xdr:col>
      <xdr:colOff>1479550</xdr:colOff>
      <xdr:row>31</xdr:row>
      <xdr:rowOff>146050</xdr:rowOff>
    </xdr:to>
    <xdr:pic>
      <xdr:nvPicPr>
        <xdr:cNvPr id="628791" name="Immagine 8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0" y="27711400"/>
          <a:ext cx="933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628650</xdr:colOff>
      <xdr:row>10</xdr:row>
      <xdr:rowOff>69850</xdr:rowOff>
    </xdr:from>
    <xdr:to>
      <xdr:col>4</xdr:col>
      <xdr:colOff>1670050</xdr:colOff>
      <xdr:row>10</xdr:row>
      <xdr:rowOff>850900</xdr:rowOff>
    </xdr:to>
    <xdr:pic>
      <xdr:nvPicPr>
        <xdr:cNvPr id="628792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6673850"/>
          <a:ext cx="10414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368300</xdr:colOff>
      <xdr:row>10</xdr:row>
      <xdr:rowOff>819150</xdr:rowOff>
    </xdr:from>
    <xdr:to>
      <xdr:col>4</xdr:col>
      <xdr:colOff>1409700</xdr:colOff>
      <xdr:row>11</xdr:row>
      <xdr:rowOff>946150</xdr:rowOff>
    </xdr:to>
    <xdr:pic>
      <xdr:nvPicPr>
        <xdr:cNvPr id="628793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700" y="7423150"/>
          <a:ext cx="104140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22</xdr:row>
      <xdr:rowOff>88900</xdr:rowOff>
    </xdr:from>
    <xdr:to>
      <xdr:col>4</xdr:col>
      <xdr:colOff>850900</xdr:colOff>
      <xdr:row>22</xdr:row>
      <xdr:rowOff>1250950</xdr:rowOff>
    </xdr:to>
    <xdr:pic>
      <xdr:nvPicPr>
        <xdr:cNvPr id="628794" name="Immagine 5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22" t="26669" r="37802" b="21935"/>
        <a:stretch>
          <a:fillRect/>
        </a:stretch>
      </xdr:blipFill>
      <xdr:spPr bwMode="auto">
        <a:xfrm>
          <a:off x="5949950" y="20091400"/>
          <a:ext cx="7683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768350</xdr:colOff>
      <xdr:row>22</xdr:row>
      <xdr:rowOff>133350</xdr:rowOff>
    </xdr:from>
    <xdr:to>
      <xdr:col>4</xdr:col>
      <xdr:colOff>1835150</xdr:colOff>
      <xdr:row>22</xdr:row>
      <xdr:rowOff>1276350</xdr:rowOff>
    </xdr:to>
    <xdr:pic>
      <xdr:nvPicPr>
        <xdr:cNvPr id="628795" name="Immagine 60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5750" y="20135850"/>
          <a:ext cx="1066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23</xdr:row>
      <xdr:rowOff>146050</xdr:rowOff>
    </xdr:from>
    <xdr:to>
      <xdr:col>4</xdr:col>
      <xdr:colOff>1905000</xdr:colOff>
      <xdr:row>23</xdr:row>
      <xdr:rowOff>1289050</xdr:rowOff>
    </xdr:to>
    <xdr:pic>
      <xdr:nvPicPr>
        <xdr:cNvPr id="628796" name="Immagine 61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1463000"/>
          <a:ext cx="1066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23</xdr:row>
      <xdr:rowOff>44450</xdr:rowOff>
    </xdr:from>
    <xdr:to>
      <xdr:col>4</xdr:col>
      <xdr:colOff>838200</xdr:colOff>
      <xdr:row>23</xdr:row>
      <xdr:rowOff>1212850</xdr:rowOff>
    </xdr:to>
    <xdr:pic>
      <xdr:nvPicPr>
        <xdr:cNvPr id="628797" name="Immagine 62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48" t="20836" r="35944" b="19991"/>
        <a:stretch>
          <a:fillRect/>
        </a:stretch>
      </xdr:blipFill>
      <xdr:spPr bwMode="auto">
        <a:xfrm>
          <a:off x="5918200" y="21361400"/>
          <a:ext cx="7874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37</xdr:row>
      <xdr:rowOff>120650</xdr:rowOff>
    </xdr:from>
    <xdr:to>
      <xdr:col>4</xdr:col>
      <xdr:colOff>1638300</xdr:colOff>
      <xdr:row>37</xdr:row>
      <xdr:rowOff>781050</xdr:rowOff>
    </xdr:to>
    <xdr:pic>
      <xdr:nvPicPr>
        <xdr:cNvPr id="628798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34163000"/>
          <a:ext cx="12573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37</xdr:row>
      <xdr:rowOff>946150</xdr:rowOff>
    </xdr:from>
    <xdr:to>
      <xdr:col>4</xdr:col>
      <xdr:colOff>1606550</xdr:colOff>
      <xdr:row>38</xdr:row>
      <xdr:rowOff>990600</xdr:rowOff>
    </xdr:to>
    <xdr:pic>
      <xdr:nvPicPr>
        <xdr:cNvPr id="628799" name="Рисунок 68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4988500"/>
          <a:ext cx="13144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596900</xdr:colOff>
      <xdr:row>41</xdr:row>
      <xdr:rowOff>285750</xdr:rowOff>
    </xdr:from>
    <xdr:to>
      <xdr:col>4</xdr:col>
      <xdr:colOff>1454150</xdr:colOff>
      <xdr:row>41</xdr:row>
      <xdr:rowOff>1282700</xdr:rowOff>
    </xdr:to>
    <xdr:pic>
      <xdr:nvPicPr>
        <xdr:cNvPr id="628800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40201850"/>
          <a:ext cx="857250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387350</xdr:colOff>
      <xdr:row>41</xdr:row>
      <xdr:rowOff>1390650</xdr:rowOff>
    </xdr:from>
    <xdr:to>
      <xdr:col>4</xdr:col>
      <xdr:colOff>1428750</xdr:colOff>
      <xdr:row>42</xdr:row>
      <xdr:rowOff>958850</xdr:rowOff>
    </xdr:to>
    <xdr:pic>
      <xdr:nvPicPr>
        <xdr:cNvPr id="628801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1306750"/>
          <a:ext cx="1041400" cy="137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120650</xdr:colOff>
      <xdr:row>2</xdr:row>
      <xdr:rowOff>209550</xdr:rowOff>
    </xdr:from>
    <xdr:to>
      <xdr:col>4</xdr:col>
      <xdr:colOff>1968500</xdr:colOff>
      <xdr:row>2</xdr:row>
      <xdr:rowOff>762000</xdr:rowOff>
    </xdr:to>
    <xdr:pic>
      <xdr:nvPicPr>
        <xdr:cNvPr id="611214" name="Immagin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0" t="36671" r="14452" b="33325"/>
        <a:stretch>
          <a:fillRect/>
        </a:stretch>
      </xdr:blipFill>
      <xdr:spPr bwMode="auto">
        <a:xfrm>
          <a:off x="5988050" y="774700"/>
          <a:ext cx="1847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298450</xdr:colOff>
      <xdr:row>2</xdr:row>
      <xdr:rowOff>755650</xdr:rowOff>
    </xdr:from>
    <xdr:to>
      <xdr:col>4</xdr:col>
      <xdr:colOff>1822450</xdr:colOff>
      <xdr:row>2</xdr:row>
      <xdr:rowOff>1365250</xdr:rowOff>
    </xdr:to>
    <xdr:pic>
      <xdr:nvPicPr>
        <xdr:cNvPr id="611215" name="Immagine 4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5850" y="1320800"/>
          <a:ext cx="1524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3</xdr:row>
      <xdr:rowOff>165100</xdr:rowOff>
    </xdr:from>
    <xdr:to>
      <xdr:col>4</xdr:col>
      <xdr:colOff>1949450</xdr:colOff>
      <xdr:row>3</xdr:row>
      <xdr:rowOff>717550</xdr:rowOff>
    </xdr:to>
    <xdr:pic>
      <xdr:nvPicPr>
        <xdr:cNvPr id="611216" name="Immagin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0" t="36671" r="14452" b="33325"/>
        <a:stretch>
          <a:fillRect/>
        </a:stretch>
      </xdr:blipFill>
      <xdr:spPr bwMode="auto">
        <a:xfrm>
          <a:off x="5969000" y="2165350"/>
          <a:ext cx="1847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3</xdr:row>
      <xdr:rowOff>742950</xdr:rowOff>
    </xdr:from>
    <xdr:to>
      <xdr:col>4</xdr:col>
      <xdr:colOff>1866900</xdr:colOff>
      <xdr:row>3</xdr:row>
      <xdr:rowOff>1390650</xdr:rowOff>
    </xdr:to>
    <xdr:pic>
      <xdr:nvPicPr>
        <xdr:cNvPr id="611217" name="Immagine 4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6150" y="2743200"/>
          <a:ext cx="1708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4</xdr:row>
      <xdr:rowOff>114300</xdr:rowOff>
    </xdr:from>
    <xdr:to>
      <xdr:col>4</xdr:col>
      <xdr:colOff>1917700</xdr:colOff>
      <xdr:row>4</xdr:row>
      <xdr:rowOff>666750</xdr:rowOff>
    </xdr:to>
    <xdr:pic>
      <xdr:nvPicPr>
        <xdr:cNvPr id="611218" name="Immagine 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0" t="36671" r="14452" b="33325"/>
        <a:stretch>
          <a:fillRect/>
        </a:stretch>
      </xdr:blipFill>
      <xdr:spPr bwMode="auto">
        <a:xfrm>
          <a:off x="5937250" y="3549650"/>
          <a:ext cx="1847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4</xdr:row>
      <xdr:rowOff>781050</xdr:rowOff>
    </xdr:from>
    <xdr:to>
      <xdr:col>4</xdr:col>
      <xdr:colOff>1924050</xdr:colOff>
      <xdr:row>4</xdr:row>
      <xdr:rowOff>1301750</xdr:rowOff>
    </xdr:to>
    <xdr:pic>
      <xdr:nvPicPr>
        <xdr:cNvPr id="611219" name="Immagine 4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4216400"/>
          <a:ext cx="18161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5</xdr:row>
      <xdr:rowOff>114300</xdr:rowOff>
    </xdr:from>
    <xdr:to>
      <xdr:col>4</xdr:col>
      <xdr:colOff>1974850</xdr:colOff>
      <xdr:row>5</xdr:row>
      <xdr:rowOff>666750</xdr:rowOff>
    </xdr:to>
    <xdr:pic>
      <xdr:nvPicPr>
        <xdr:cNvPr id="611220" name="Immagine 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0" t="36671" r="14452" b="33325"/>
        <a:stretch>
          <a:fillRect/>
        </a:stretch>
      </xdr:blipFill>
      <xdr:spPr bwMode="auto">
        <a:xfrm>
          <a:off x="5994400" y="4984750"/>
          <a:ext cx="1847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196850</xdr:colOff>
      <xdr:row>5</xdr:row>
      <xdr:rowOff>704850</xdr:rowOff>
    </xdr:from>
    <xdr:to>
      <xdr:col>4</xdr:col>
      <xdr:colOff>1866900</xdr:colOff>
      <xdr:row>5</xdr:row>
      <xdr:rowOff>1371600</xdr:rowOff>
    </xdr:to>
    <xdr:pic>
      <xdr:nvPicPr>
        <xdr:cNvPr id="611221" name="Immagine 4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0" y="5575300"/>
          <a:ext cx="1670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6</xdr:row>
      <xdr:rowOff>152400</xdr:rowOff>
    </xdr:from>
    <xdr:to>
      <xdr:col>4</xdr:col>
      <xdr:colOff>1936750</xdr:colOff>
      <xdr:row>6</xdr:row>
      <xdr:rowOff>571500</xdr:rowOff>
    </xdr:to>
    <xdr:pic>
      <xdr:nvPicPr>
        <xdr:cNvPr id="611222" name="Immagine 4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97" t="41672" r="14867" b="36658"/>
        <a:stretch>
          <a:fillRect/>
        </a:stretch>
      </xdr:blipFill>
      <xdr:spPr bwMode="auto">
        <a:xfrm>
          <a:off x="5886450" y="6457950"/>
          <a:ext cx="1917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6</xdr:row>
      <xdr:rowOff>723900</xdr:rowOff>
    </xdr:from>
    <xdr:to>
      <xdr:col>4</xdr:col>
      <xdr:colOff>1733550</xdr:colOff>
      <xdr:row>6</xdr:row>
      <xdr:rowOff>1162050</xdr:rowOff>
    </xdr:to>
    <xdr:pic>
      <xdr:nvPicPr>
        <xdr:cNvPr id="611223" name="Immagine 4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7029450"/>
          <a:ext cx="1606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9</xdr:row>
      <xdr:rowOff>95250</xdr:rowOff>
    </xdr:from>
    <xdr:to>
      <xdr:col>4</xdr:col>
      <xdr:colOff>831850</xdr:colOff>
      <xdr:row>9</xdr:row>
      <xdr:rowOff>1104900</xdr:rowOff>
    </xdr:to>
    <xdr:pic>
      <xdr:nvPicPr>
        <xdr:cNvPr id="611224" name="Immagine 4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29" t="19170" r="30777" b="15822"/>
        <a:stretch>
          <a:fillRect/>
        </a:stretch>
      </xdr:blipFill>
      <xdr:spPr bwMode="auto">
        <a:xfrm>
          <a:off x="5949950" y="12052300"/>
          <a:ext cx="7493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806450</xdr:colOff>
      <xdr:row>9</xdr:row>
      <xdr:rowOff>590550</xdr:rowOff>
    </xdr:from>
    <xdr:to>
      <xdr:col>4</xdr:col>
      <xdr:colOff>1936750</xdr:colOff>
      <xdr:row>9</xdr:row>
      <xdr:rowOff>1644650</xdr:rowOff>
    </xdr:to>
    <xdr:pic>
      <xdr:nvPicPr>
        <xdr:cNvPr id="611225" name="Immagine 5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12547600"/>
          <a:ext cx="11303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11</xdr:row>
      <xdr:rowOff>57150</xdr:rowOff>
    </xdr:from>
    <xdr:to>
      <xdr:col>4</xdr:col>
      <xdr:colOff>819150</xdr:colOff>
      <xdr:row>11</xdr:row>
      <xdr:rowOff>698500</xdr:rowOff>
    </xdr:to>
    <xdr:pic>
      <xdr:nvPicPr>
        <xdr:cNvPr id="611226" name="Immagine 5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2" t="22504" r="27057" b="23323"/>
        <a:stretch>
          <a:fillRect/>
        </a:stretch>
      </xdr:blipFill>
      <xdr:spPr bwMode="auto">
        <a:xfrm>
          <a:off x="5949950" y="15836900"/>
          <a:ext cx="7366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977900</xdr:colOff>
      <xdr:row>11</xdr:row>
      <xdr:rowOff>393700</xdr:rowOff>
    </xdr:from>
    <xdr:to>
      <xdr:col>4</xdr:col>
      <xdr:colOff>1670050</xdr:colOff>
      <xdr:row>11</xdr:row>
      <xdr:rowOff>1054100</xdr:rowOff>
    </xdr:to>
    <xdr:pic>
      <xdr:nvPicPr>
        <xdr:cNvPr id="611227" name="Immagine 5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5300" y="16173450"/>
          <a:ext cx="6921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12</xdr:row>
      <xdr:rowOff>95250</xdr:rowOff>
    </xdr:from>
    <xdr:to>
      <xdr:col>4</xdr:col>
      <xdr:colOff>1047750</xdr:colOff>
      <xdr:row>12</xdr:row>
      <xdr:rowOff>781050</xdr:rowOff>
    </xdr:to>
    <xdr:pic>
      <xdr:nvPicPr>
        <xdr:cNvPr id="611228" name="Immagine 5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88" t="33615" r="30777" b="30547"/>
        <a:stretch>
          <a:fillRect/>
        </a:stretch>
      </xdr:blipFill>
      <xdr:spPr bwMode="auto">
        <a:xfrm>
          <a:off x="5949950" y="17024350"/>
          <a:ext cx="965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946150</xdr:colOff>
      <xdr:row>12</xdr:row>
      <xdr:rowOff>533400</xdr:rowOff>
    </xdr:from>
    <xdr:to>
      <xdr:col>4</xdr:col>
      <xdr:colOff>1955800</xdr:colOff>
      <xdr:row>12</xdr:row>
      <xdr:rowOff>1143000</xdr:rowOff>
    </xdr:to>
    <xdr:pic>
      <xdr:nvPicPr>
        <xdr:cNvPr id="611229" name="Immagine 5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0" y="17462500"/>
          <a:ext cx="10096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13</xdr:row>
      <xdr:rowOff>44450</xdr:rowOff>
    </xdr:from>
    <xdr:to>
      <xdr:col>4</xdr:col>
      <xdr:colOff>1098550</xdr:colOff>
      <xdr:row>13</xdr:row>
      <xdr:rowOff>711200</xdr:rowOff>
    </xdr:to>
    <xdr:pic>
      <xdr:nvPicPr>
        <xdr:cNvPr id="611230" name="Immagine 55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76" t="35837" r="32224" b="33325"/>
        <a:stretch>
          <a:fillRect/>
        </a:stretch>
      </xdr:blipFill>
      <xdr:spPr bwMode="auto">
        <a:xfrm>
          <a:off x="5918200" y="18180050"/>
          <a:ext cx="1047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755650</xdr:colOff>
      <xdr:row>13</xdr:row>
      <xdr:rowOff>641350</xdr:rowOff>
    </xdr:from>
    <xdr:to>
      <xdr:col>4</xdr:col>
      <xdr:colOff>1841500</xdr:colOff>
      <xdr:row>13</xdr:row>
      <xdr:rowOff>1250950</xdr:rowOff>
    </xdr:to>
    <xdr:pic>
      <xdr:nvPicPr>
        <xdr:cNvPr id="611231" name="Immagine 5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3050" y="18776950"/>
          <a:ext cx="10858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14</xdr:row>
      <xdr:rowOff>44450</xdr:rowOff>
    </xdr:from>
    <xdr:to>
      <xdr:col>4</xdr:col>
      <xdr:colOff>958850</xdr:colOff>
      <xdr:row>14</xdr:row>
      <xdr:rowOff>1054100</xdr:rowOff>
    </xdr:to>
    <xdr:pic>
      <xdr:nvPicPr>
        <xdr:cNvPr id="611232" name="Immagine 57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54" t="25836" r="35117" b="28880"/>
        <a:stretch>
          <a:fillRect/>
        </a:stretch>
      </xdr:blipFill>
      <xdr:spPr bwMode="auto">
        <a:xfrm>
          <a:off x="5918200" y="19615150"/>
          <a:ext cx="9080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14</xdr:row>
      <xdr:rowOff>914400</xdr:rowOff>
    </xdr:from>
    <xdr:to>
      <xdr:col>4</xdr:col>
      <xdr:colOff>1885950</xdr:colOff>
      <xdr:row>14</xdr:row>
      <xdr:rowOff>1663700</xdr:rowOff>
    </xdr:to>
    <xdr:pic>
      <xdr:nvPicPr>
        <xdr:cNvPr id="611233" name="Immagin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0485100"/>
          <a:ext cx="104775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15</xdr:row>
      <xdr:rowOff>50800</xdr:rowOff>
    </xdr:from>
    <xdr:to>
      <xdr:col>4</xdr:col>
      <xdr:colOff>1238250</xdr:colOff>
      <xdr:row>15</xdr:row>
      <xdr:rowOff>831850</xdr:rowOff>
    </xdr:to>
    <xdr:pic>
      <xdr:nvPicPr>
        <xdr:cNvPr id="611234" name="Immagine 5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10" t="31949" r="29950" b="28325"/>
        <a:stretch>
          <a:fillRect/>
        </a:stretch>
      </xdr:blipFill>
      <xdr:spPr bwMode="auto">
        <a:xfrm>
          <a:off x="5956300" y="21355050"/>
          <a:ext cx="11493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15</xdr:row>
      <xdr:rowOff>736600</xdr:rowOff>
    </xdr:from>
    <xdr:to>
      <xdr:col>4</xdr:col>
      <xdr:colOff>1746250</xdr:colOff>
      <xdr:row>15</xdr:row>
      <xdr:rowOff>1492250</xdr:rowOff>
    </xdr:to>
    <xdr:pic>
      <xdr:nvPicPr>
        <xdr:cNvPr id="611235" name="Immagine 6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2040850"/>
          <a:ext cx="107950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</xdr:colOff>
      <xdr:row>16</xdr:row>
      <xdr:rowOff>63500</xdr:rowOff>
    </xdr:from>
    <xdr:to>
      <xdr:col>4</xdr:col>
      <xdr:colOff>1003300</xdr:colOff>
      <xdr:row>16</xdr:row>
      <xdr:rowOff>1339850</xdr:rowOff>
    </xdr:to>
    <xdr:pic>
      <xdr:nvPicPr>
        <xdr:cNvPr id="611236" name="Immagine 6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08" t="25003" r="35117" b="16934"/>
        <a:stretch>
          <a:fillRect/>
        </a:stretch>
      </xdr:blipFill>
      <xdr:spPr bwMode="auto">
        <a:xfrm>
          <a:off x="5930900" y="22910800"/>
          <a:ext cx="9398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946150</xdr:colOff>
      <xdr:row>16</xdr:row>
      <xdr:rowOff>774700</xdr:rowOff>
    </xdr:from>
    <xdr:to>
      <xdr:col>4</xdr:col>
      <xdr:colOff>1911350</xdr:colOff>
      <xdr:row>16</xdr:row>
      <xdr:rowOff>1758950</xdr:rowOff>
    </xdr:to>
    <xdr:pic>
      <xdr:nvPicPr>
        <xdr:cNvPr id="611237" name="Immagine 62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0" y="23622000"/>
          <a:ext cx="96520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</xdr:colOff>
      <xdr:row>17</xdr:row>
      <xdr:rowOff>120650</xdr:rowOff>
    </xdr:from>
    <xdr:to>
      <xdr:col>4</xdr:col>
      <xdr:colOff>1314450</xdr:colOff>
      <xdr:row>17</xdr:row>
      <xdr:rowOff>939800</xdr:rowOff>
    </xdr:to>
    <xdr:pic>
      <xdr:nvPicPr>
        <xdr:cNvPr id="611238" name="Immagine 63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5" t="29726" r="26437" b="29713"/>
        <a:stretch>
          <a:fillRect/>
        </a:stretch>
      </xdr:blipFill>
      <xdr:spPr bwMode="auto">
        <a:xfrm>
          <a:off x="5930900" y="24853900"/>
          <a:ext cx="12509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298450</xdr:colOff>
      <xdr:row>17</xdr:row>
      <xdr:rowOff>971550</xdr:rowOff>
    </xdr:from>
    <xdr:to>
      <xdr:col>4</xdr:col>
      <xdr:colOff>1917700</xdr:colOff>
      <xdr:row>17</xdr:row>
      <xdr:rowOff>1943100</xdr:rowOff>
    </xdr:to>
    <xdr:pic>
      <xdr:nvPicPr>
        <xdr:cNvPr id="611239" name="Immagine 64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5850" y="25704800"/>
          <a:ext cx="16192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</xdr:colOff>
      <xdr:row>19</xdr:row>
      <xdr:rowOff>57150</xdr:rowOff>
    </xdr:from>
    <xdr:to>
      <xdr:col>4</xdr:col>
      <xdr:colOff>939800</xdr:colOff>
      <xdr:row>19</xdr:row>
      <xdr:rowOff>1035050</xdr:rowOff>
    </xdr:to>
    <xdr:pic>
      <xdr:nvPicPr>
        <xdr:cNvPr id="611240" name="Immagine 65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88" t="26669" r="31190" b="21378"/>
        <a:stretch>
          <a:fillRect/>
        </a:stretch>
      </xdr:blipFill>
      <xdr:spPr bwMode="auto">
        <a:xfrm>
          <a:off x="5880100" y="28727400"/>
          <a:ext cx="92710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908050</xdr:colOff>
      <xdr:row>19</xdr:row>
      <xdr:rowOff>660400</xdr:rowOff>
    </xdr:from>
    <xdr:to>
      <xdr:col>4</xdr:col>
      <xdr:colOff>1949450</xdr:colOff>
      <xdr:row>19</xdr:row>
      <xdr:rowOff>1543050</xdr:rowOff>
    </xdr:to>
    <xdr:pic>
      <xdr:nvPicPr>
        <xdr:cNvPr id="611241" name="Immagine 66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5450" y="29330650"/>
          <a:ext cx="1041400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20</xdr:row>
      <xdr:rowOff>82550</xdr:rowOff>
    </xdr:from>
    <xdr:to>
      <xdr:col>4</xdr:col>
      <xdr:colOff>793750</xdr:colOff>
      <xdr:row>20</xdr:row>
      <xdr:rowOff>1638300</xdr:rowOff>
    </xdr:to>
    <xdr:pic>
      <xdr:nvPicPr>
        <xdr:cNvPr id="611242" name="Immagine 67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8" t="14725" r="39249" b="13045"/>
        <a:stretch>
          <a:fillRect/>
        </a:stretch>
      </xdr:blipFill>
      <xdr:spPr bwMode="auto">
        <a:xfrm>
          <a:off x="6013450" y="30372050"/>
          <a:ext cx="647700" cy="155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787400</xdr:colOff>
      <xdr:row>20</xdr:row>
      <xdr:rowOff>209550</xdr:rowOff>
    </xdr:from>
    <xdr:to>
      <xdr:col>4</xdr:col>
      <xdr:colOff>1866900</xdr:colOff>
      <xdr:row>20</xdr:row>
      <xdr:rowOff>1625600</xdr:rowOff>
    </xdr:to>
    <xdr:pic>
      <xdr:nvPicPr>
        <xdr:cNvPr id="611243" name="Immagine 68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800" y="30499050"/>
          <a:ext cx="1079500" cy="141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21</xdr:row>
      <xdr:rowOff>107950</xdr:rowOff>
    </xdr:from>
    <xdr:to>
      <xdr:col>4</xdr:col>
      <xdr:colOff>1708150</xdr:colOff>
      <xdr:row>21</xdr:row>
      <xdr:rowOff>850900</xdr:rowOff>
    </xdr:to>
    <xdr:pic>
      <xdr:nvPicPr>
        <xdr:cNvPr id="611244" name="Immagine 69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44" t="31393" r="20651" b="29991"/>
        <a:stretch>
          <a:fillRect/>
        </a:stretch>
      </xdr:blipFill>
      <xdr:spPr bwMode="auto">
        <a:xfrm>
          <a:off x="5969000" y="32156400"/>
          <a:ext cx="1606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21</xdr:row>
      <xdr:rowOff>895350</xdr:rowOff>
    </xdr:from>
    <xdr:to>
      <xdr:col>4</xdr:col>
      <xdr:colOff>1733550</xdr:colOff>
      <xdr:row>21</xdr:row>
      <xdr:rowOff>1657350</xdr:rowOff>
    </xdr:to>
    <xdr:pic>
      <xdr:nvPicPr>
        <xdr:cNvPr id="611245" name="Immagine 70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950" y="32943800"/>
          <a:ext cx="1651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</xdr:colOff>
      <xdr:row>22</xdr:row>
      <xdr:rowOff>63500</xdr:rowOff>
    </xdr:from>
    <xdr:to>
      <xdr:col>4</xdr:col>
      <xdr:colOff>1447800</xdr:colOff>
      <xdr:row>22</xdr:row>
      <xdr:rowOff>1066800</xdr:rowOff>
    </xdr:to>
    <xdr:pic>
      <xdr:nvPicPr>
        <xdr:cNvPr id="611246" name="Immagine 71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90" t="24448" r="23958" b="24435"/>
        <a:stretch>
          <a:fillRect/>
        </a:stretch>
      </xdr:blipFill>
      <xdr:spPr bwMode="auto">
        <a:xfrm>
          <a:off x="5899150" y="33921700"/>
          <a:ext cx="14160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520700</xdr:colOff>
      <xdr:row>22</xdr:row>
      <xdr:rowOff>1060450</xdr:rowOff>
    </xdr:from>
    <xdr:to>
      <xdr:col>4</xdr:col>
      <xdr:colOff>1905000</xdr:colOff>
      <xdr:row>22</xdr:row>
      <xdr:rowOff>2012950</xdr:rowOff>
    </xdr:to>
    <xdr:pic>
      <xdr:nvPicPr>
        <xdr:cNvPr id="611247" name="Immagine 72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34918650"/>
          <a:ext cx="1384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23</xdr:row>
      <xdr:rowOff>152400</xdr:rowOff>
    </xdr:from>
    <xdr:to>
      <xdr:col>4</xdr:col>
      <xdr:colOff>1936750</xdr:colOff>
      <xdr:row>23</xdr:row>
      <xdr:rowOff>812800</xdr:rowOff>
    </xdr:to>
    <xdr:pic>
      <xdr:nvPicPr>
        <xdr:cNvPr id="611248" name="Immagine 73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71" t="34171" r="17552" b="32214"/>
        <a:stretch>
          <a:fillRect/>
        </a:stretch>
      </xdr:blipFill>
      <xdr:spPr bwMode="auto">
        <a:xfrm>
          <a:off x="5937250" y="36074350"/>
          <a:ext cx="18669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23</xdr:row>
      <xdr:rowOff>857250</xdr:rowOff>
    </xdr:from>
    <xdr:to>
      <xdr:col>4</xdr:col>
      <xdr:colOff>1866900</xdr:colOff>
      <xdr:row>23</xdr:row>
      <xdr:rowOff>1574800</xdr:rowOff>
    </xdr:to>
    <xdr:pic>
      <xdr:nvPicPr>
        <xdr:cNvPr id="611249" name="Immagine 74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050" y="36779200"/>
          <a:ext cx="174625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10</xdr:row>
      <xdr:rowOff>177800</xdr:rowOff>
    </xdr:from>
    <xdr:to>
      <xdr:col>4</xdr:col>
      <xdr:colOff>1276350</xdr:colOff>
      <xdr:row>10</xdr:row>
      <xdr:rowOff>793750</xdr:rowOff>
    </xdr:to>
    <xdr:pic>
      <xdr:nvPicPr>
        <xdr:cNvPr id="611250" name="Рисунок 37" descr="Inda_accessori_forumquadra_a3018a(2)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21" t="33891" r="20940" b="27927"/>
        <a:stretch>
          <a:fillRect/>
        </a:stretch>
      </xdr:blipFill>
      <xdr:spPr bwMode="auto">
        <a:xfrm>
          <a:off x="6007100" y="13874750"/>
          <a:ext cx="113665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10</xdr:row>
      <xdr:rowOff>730250</xdr:rowOff>
    </xdr:from>
    <xdr:to>
      <xdr:col>4</xdr:col>
      <xdr:colOff>1517650</xdr:colOff>
      <xdr:row>11</xdr:row>
      <xdr:rowOff>0</xdr:rowOff>
    </xdr:to>
    <xdr:pic>
      <xdr:nvPicPr>
        <xdr:cNvPr id="611251" name="Рисунок 40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14427200"/>
          <a:ext cx="13906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196850</xdr:colOff>
      <xdr:row>7</xdr:row>
      <xdr:rowOff>101600</xdr:rowOff>
    </xdr:from>
    <xdr:to>
      <xdr:col>4</xdr:col>
      <xdr:colOff>1905000</xdr:colOff>
      <xdr:row>7</xdr:row>
      <xdr:rowOff>831850</xdr:rowOff>
    </xdr:to>
    <xdr:pic>
      <xdr:nvPicPr>
        <xdr:cNvPr id="611252" name="Рисунок 1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41" t="31847" r="13985" b="28627"/>
        <a:stretch>
          <a:fillRect/>
        </a:stretch>
      </xdr:blipFill>
      <xdr:spPr bwMode="auto">
        <a:xfrm>
          <a:off x="6064250" y="7842250"/>
          <a:ext cx="170815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</xdr:colOff>
      <xdr:row>7</xdr:row>
      <xdr:rowOff>685800</xdr:rowOff>
    </xdr:from>
    <xdr:to>
      <xdr:col>4</xdr:col>
      <xdr:colOff>1428750</xdr:colOff>
      <xdr:row>7</xdr:row>
      <xdr:rowOff>1993900</xdr:rowOff>
    </xdr:to>
    <xdr:pic>
      <xdr:nvPicPr>
        <xdr:cNvPr id="611253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8426450"/>
          <a:ext cx="13652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8</xdr:row>
      <xdr:rowOff>165100</xdr:rowOff>
    </xdr:from>
    <xdr:to>
      <xdr:col>4</xdr:col>
      <xdr:colOff>1339850</xdr:colOff>
      <xdr:row>8</xdr:row>
      <xdr:rowOff>628650</xdr:rowOff>
    </xdr:to>
    <xdr:pic>
      <xdr:nvPicPr>
        <xdr:cNvPr id="611254" name="Рисунок 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1" t="31621" r="16170" b="33595"/>
        <a:stretch>
          <a:fillRect/>
        </a:stretch>
      </xdr:blipFill>
      <xdr:spPr bwMode="auto">
        <a:xfrm>
          <a:off x="6089650" y="10013950"/>
          <a:ext cx="11176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8</xdr:row>
      <xdr:rowOff>641350</xdr:rowOff>
    </xdr:from>
    <xdr:to>
      <xdr:col>4</xdr:col>
      <xdr:colOff>1562100</xdr:colOff>
      <xdr:row>8</xdr:row>
      <xdr:rowOff>1981200</xdr:rowOff>
    </xdr:to>
    <xdr:pic>
      <xdr:nvPicPr>
        <xdr:cNvPr id="611255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10490200"/>
          <a:ext cx="1384300" cy="133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1365250</xdr:colOff>
      <xdr:row>16</xdr:row>
      <xdr:rowOff>63500</xdr:rowOff>
    </xdr:from>
    <xdr:to>
      <xdr:col>4</xdr:col>
      <xdr:colOff>1714500</xdr:colOff>
      <xdr:row>16</xdr:row>
      <xdr:rowOff>311150</xdr:rowOff>
    </xdr:to>
    <xdr:pic>
      <xdr:nvPicPr>
        <xdr:cNvPr id="611256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2650" y="22910800"/>
          <a:ext cx="349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18</xdr:row>
      <xdr:rowOff>146050</xdr:rowOff>
    </xdr:from>
    <xdr:to>
      <xdr:col>4</xdr:col>
      <xdr:colOff>965200</xdr:colOff>
      <xdr:row>18</xdr:row>
      <xdr:rowOff>857250</xdr:rowOff>
    </xdr:to>
    <xdr:pic>
      <xdr:nvPicPr>
        <xdr:cNvPr id="611257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26847800"/>
          <a:ext cx="75565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501650</xdr:colOff>
      <xdr:row>18</xdr:row>
      <xdr:rowOff>831850</xdr:rowOff>
    </xdr:from>
    <xdr:to>
      <xdr:col>4</xdr:col>
      <xdr:colOff>1708150</xdr:colOff>
      <xdr:row>18</xdr:row>
      <xdr:rowOff>1905000</xdr:rowOff>
    </xdr:to>
    <xdr:pic>
      <xdr:nvPicPr>
        <xdr:cNvPr id="611258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9050" y="27533600"/>
          <a:ext cx="120650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</xdr:colOff>
      <xdr:row>21</xdr:row>
      <xdr:rowOff>95250</xdr:rowOff>
    </xdr:from>
    <xdr:to>
      <xdr:col>4</xdr:col>
      <xdr:colOff>1136650</xdr:colOff>
      <xdr:row>21</xdr:row>
      <xdr:rowOff>1377950</xdr:rowOff>
    </xdr:to>
    <xdr:pic>
      <xdr:nvPicPr>
        <xdr:cNvPr id="629780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278" r="25816" b="11932"/>
        <a:stretch>
          <a:fillRect/>
        </a:stretch>
      </xdr:blipFill>
      <xdr:spPr bwMode="auto">
        <a:xfrm>
          <a:off x="5918200" y="28536900"/>
          <a:ext cx="108585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1257300</xdr:colOff>
      <xdr:row>21</xdr:row>
      <xdr:rowOff>57150</xdr:rowOff>
    </xdr:from>
    <xdr:to>
      <xdr:col>4</xdr:col>
      <xdr:colOff>1968500</xdr:colOff>
      <xdr:row>21</xdr:row>
      <xdr:rowOff>1428750</xdr:rowOff>
    </xdr:to>
    <xdr:pic>
      <xdr:nvPicPr>
        <xdr:cNvPr id="629781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28498800"/>
          <a:ext cx="7112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22</xdr:row>
      <xdr:rowOff>311150</xdr:rowOff>
    </xdr:from>
    <xdr:to>
      <xdr:col>4</xdr:col>
      <xdr:colOff>1174750</xdr:colOff>
      <xdr:row>22</xdr:row>
      <xdr:rowOff>1619250</xdr:rowOff>
    </xdr:to>
    <xdr:pic>
      <xdr:nvPicPr>
        <xdr:cNvPr id="629782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001" r="24783" b="9155"/>
        <a:stretch>
          <a:fillRect/>
        </a:stretch>
      </xdr:blipFill>
      <xdr:spPr bwMode="auto">
        <a:xfrm>
          <a:off x="5956300" y="30219650"/>
          <a:ext cx="10858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1168400</xdr:colOff>
      <xdr:row>22</xdr:row>
      <xdr:rowOff>311150</xdr:rowOff>
    </xdr:from>
    <xdr:to>
      <xdr:col>4</xdr:col>
      <xdr:colOff>1879600</xdr:colOff>
      <xdr:row>22</xdr:row>
      <xdr:rowOff>1695450</xdr:rowOff>
    </xdr:to>
    <xdr:pic>
      <xdr:nvPicPr>
        <xdr:cNvPr id="629783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5800" y="30219650"/>
          <a:ext cx="711200" cy="138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</xdr:colOff>
      <xdr:row>2</xdr:row>
      <xdr:rowOff>241300</xdr:rowOff>
    </xdr:from>
    <xdr:to>
      <xdr:col>4</xdr:col>
      <xdr:colOff>1879600</xdr:colOff>
      <xdr:row>2</xdr:row>
      <xdr:rowOff>546100</xdr:rowOff>
    </xdr:to>
    <xdr:pic>
      <xdr:nvPicPr>
        <xdr:cNvPr id="629784" name="Immagine 2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31" t="40005" r="15073" b="43604"/>
        <a:stretch>
          <a:fillRect/>
        </a:stretch>
      </xdr:blipFill>
      <xdr:spPr bwMode="auto">
        <a:xfrm>
          <a:off x="5930900" y="806450"/>
          <a:ext cx="1816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2</xdr:row>
      <xdr:rowOff>558800</xdr:rowOff>
    </xdr:from>
    <xdr:to>
      <xdr:col>4</xdr:col>
      <xdr:colOff>1879600</xdr:colOff>
      <xdr:row>2</xdr:row>
      <xdr:rowOff>1225550</xdr:rowOff>
    </xdr:to>
    <xdr:pic>
      <xdr:nvPicPr>
        <xdr:cNvPr id="629785" name="Immagine 2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050" y="1123950"/>
          <a:ext cx="1758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3</xdr:row>
      <xdr:rowOff>247650</xdr:rowOff>
    </xdr:from>
    <xdr:to>
      <xdr:col>4</xdr:col>
      <xdr:colOff>1898650</xdr:colOff>
      <xdr:row>3</xdr:row>
      <xdr:rowOff>552450</xdr:rowOff>
    </xdr:to>
    <xdr:pic>
      <xdr:nvPicPr>
        <xdr:cNvPr id="629786" name="Immagine 2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31" t="40005" r="15073" b="43604"/>
        <a:stretch>
          <a:fillRect/>
        </a:stretch>
      </xdr:blipFill>
      <xdr:spPr bwMode="auto">
        <a:xfrm>
          <a:off x="5949950" y="2114550"/>
          <a:ext cx="1816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3</xdr:row>
      <xdr:rowOff>812800</xdr:rowOff>
    </xdr:from>
    <xdr:to>
      <xdr:col>4</xdr:col>
      <xdr:colOff>1803400</xdr:colOff>
      <xdr:row>3</xdr:row>
      <xdr:rowOff>1314450</xdr:rowOff>
    </xdr:to>
    <xdr:pic>
      <xdr:nvPicPr>
        <xdr:cNvPr id="629787" name="Immagine 3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679700"/>
          <a:ext cx="15557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4</xdr:row>
      <xdr:rowOff>196850</xdr:rowOff>
    </xdr:from>
    <xdr:to>
      <xdr:col>4</xdr:col>
      <xdr:colOff>1905000</xdr:colOff>
      <xdr:row>4</xdr:row>
      <xdr:rowOff>501650</xdr:rowOff>
    </xdr:to>
    <xdr:pic>
      <xdr:nvPicPr>
        <xdr:cNvPr id="629788" name="Immagine 3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31" t="40005" r="15073" b="43604"/>
        <a:stretch>
          <a:fillRect/>
        </a:stretch>
      </xdr:blipFill>
      <xdr:spPr bwMode="auto">
        <a:xfrm>
          <a:off x="5956300" y="3575050"/>
          <a:ext cx="1816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4</xdr:row>
      <xdr:rowOff>685800</xdr:rowOff>
    </xdr:from>
    <xdr:to>
      <xdr:col>4</xdr:col>
      <xdr:colOff>1936750</xdr:colOff>
      <xdr:row>4</xdr:row>
      <xdr:rowOff>1225550</xdr:rowOff>
    </xdr:to>
    <xdr:pic>
      <xdr:nvPicPr>
        <xdr:cNvPr id="629789" name="Immagine 3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200" y="4064000"/>
          <a:ext cx="188595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5</xdr:row>
      <xdr:rowOff>69850</xdr:rowOff>
    </xdr:from>
    <xdr:to>
      <xdr:col>4</xdr:col>
      <xdr:colOff>1060450</xdr:colOff>
      <xdr:row>5</xdr:row>
      <xdr:rowOff>641350</xdr:rowOff>
    </xdr:to>
    <xdr:pic>
      <xdr:nvPicPr>
        <xdr:cNvPr id="629790" name="Immagine 33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62" t="36949" r="36975" b="39992"/>
        <a:stretch>
          <a:fillRect/>
        </a:stretch>
      </xdr:blipFill>
      <xdr:spPr bwMode="auto">
        <a:xfrm>
          <a:off x="5988050" y="5073650"/>
          <a:ext cx="939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1155700</xdr:colOff>
      <xdr:row>5</xdr:row>
      <xdr:rowOff>317500</xdr:rowOff>
    </xdr:from>
    <xdr:to>
      <xdr:col>4</xdr:col>
      <xdr:colOff>1803400</xdr:colOff>
      <xdr:row>5</xdr:row>
      <xdr:rowOff>717550</xdr:rowOff>
    </xdr:to>
    <xdr:pic>
      <xdr:nvPicPr>
        <xdr:cNvPr id="629791" name="Immagine 3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100" y="532130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1117600</xdr:colOff>
      <xdr:row>6</xdr:row>
      <xdr:rowOff>260350</xdr:rowOff>
    </xdr:from>
    <xdr:to>
      <xdr:col>4</xdr:col>
      <xdr:colOff>1898650</xdr:colOff>
      <xdr:row>6</xdr:row>
      <xdr:rowOff>692150</xdr:rowOff>
    </xdr:to>
    <xdr:pic>
      <xdr:nvPicPr>
        <xdr:cNvPr id="629792" name="Immagine 3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0" y="6051550"/>
          <a:ext cx="7810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6</xdr:row>
      <xdr:rowOff>88900</xdr:rowOff>
    </xdr:from>
    <xdr:to>
      <xdr:col>4</xdr:col>
      <xdr:colOff>1136650</xdr:colOff>
      <xdr:row>6</xdr:row>
      <xdr:rowOff>628650</xdr:rowOff>
    </xdr:to>
    <xdr:pic>
      <xdr:nvPicPr>
        <xdr:cNvPr id="629793" name="Immagine 3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5880100"/>
          <a:ext cx="111760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7</xdr:row>
      <xdr:rowOff>95250</xdr:rowOff>
    </xdr:from>
    <xdr:to>
      <xdr:col>4</xdr:col>
      <xdr:colOff>1041400</xdr:colOff>
      <xdr:row>7</xdr:row>
      <xdr:rowOff>1047750</xdr:rowOff>
    </xdr:to>
    <xdr:pic>
      <xdr:nvPicPr>
        <xdr:cNvPr id="629794" name="Immagine 37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01" t="25838" r="36356" b="26102"/>
        <a:stretch>
          <a:fillRect/>
        </a:stretch>
      </xdr:blipFill>
      <xdr:spPr bwMode="auto">
        <a:xfrm>
          <a:off x="6178550" y="6629400"/>
          <a:ext cx="730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1104900</xdr:colOff>
      <xdr:row>7</xdr:row>
      <xdr:rowOff>234950</xdr:rowOff>
    </xdr:from>
    <xdr:to>
      <xdr:col>4</xdr:col>
      <xdr:colOff>1860550</xdr:colOff>
      <xdr:row>7</xdr:row>
      <xdr:rowOff>1130300</xdr:rowOff>
    </xdr:to>
    <xdr:pic>
      <xdr:nvPicPr>
        <xdr:cNvPr id="629795" name="Immagine 38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6769100"/>
          <a:ext cx="7556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8</xdr:row>
      <xdr:rowOff>177800</xdr:rowOff>
    </xdr:from>
    <xdr:to>
      <xdr:col>4</xdr:col>
      <xdr:colOff>1898650</xdr:colOff>
      <xdr:row>8</xdr:row>
      <xdr:rowOff>1060450</xdr:rowOff>
    </xdr:to>
    <xdr:pic>
      <xdr:nvPicPr>
        <xdr:cNvPr id="629796" name="Immagine 39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51" t="26114" r="19824" b="31657"/>
        <a:stretch>
          <a:fillRect/>
        </a:stretch>
      </xdr:blipFill>
      <xdr:spPr bwMode="auto">
        <a:xfrm>
          <a:off x="5988050" y="7969250"/>
          <a:ext cx="1778000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8</xdr:row>
      <xdr:rowOff>1047750</xdr:rowOff>
    </xdr:from>
    <xdr:to>
      <xdr:col>4</xdr:col>
      <xdr:colOff>1873250</xdr:colOff>
      <xdr:row>8</xdr:row>
      <xdr:rowOff>1885950</xdr:rowOff>
    </xdr:to>
    <xdr:pic>
      <xdr:nvPicPr>
        <xdr:cNvPr id="629797" name="Immagine 40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7100" y="8839200"/>
          <a:ext cx="17335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9</xdr:row>
      <xdr:rowOff>38100</xdr:rowOff>
    </xdr:from>
    <xdr:to>
      <xdr:col>4</xdr:col>
      <xdr:colOff>1314450</xdr:colOff>
      <xdr:row>9</xdr:row>
      <xdr:rowOff>1263650</xdr:rowOff>
    </xdr:to>
    <xdr:pic>
      <xdr:nvPicPr>
        <xdr:cNvPr id="629798" name="Immagine 41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16669" r="26643" b="17212"/>
        <a:stretch>
          <a:fillRect/>
        </a:stretch>
      </xdr:blipFill>
      <xdr:spPr bwMode="auto">
        <a:xfrm>
          <a:off x="5975350" y="9734550"/>
          <a:ext cx="120650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9</xdr:row>
      <xdr:rowOff>1244600</xdr:rowOff>
    </xdr:from>
    <xdr:to>
      <xdr:col>4</xdr:col>
      <xdr:colOff>1885950</xdr:colOff>
      <xdr:row>9</xdr:row>
      <xdr:rowOff>2362200</xdr:rowOff>
    </xdr:to>
    <xdr:pic>
      <xdr:nvPicPr>
        <xdr:cNvPr id="629799" name="Immagine 42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0941050"/>
          <a:ext cx="108585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10</xdr:row>
      <xdr:rowOff>95250</xdr:rowOff>
    </xdr:from>
    <xdr:to>
      <xdr:col>4</xdr:col>
      <xdr:colOff>1085850</xdr:colOff>
      <xdr:row>10</xdr:row>
      <xdr:rowOff>1346200</xdr:rowOff>
    </xdr:to>
    <xdr:pic>
      <xdr:nvPicPr>
        <xdr:cNvPr id="629800" name="Immagine 43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6113" r="27263" b="7767"/>
        <a:stretch>
          <a:fillRect/>
        </a:stretch>
      </xdr:blipFill>
      <xdr:spPr bwMode="auto">
        <a:xfrm>
          <a:off x="6013450" y="12179300"/>
          <a:ext cx="93980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908050</xdr:colOff>
      <xdr:row>10</xdr:row>
      <xdr:rowOff>1308100</xdr:rowOff>
    </xdr:from>
    <xdr:to>
      <xdr:col>4</xdr:col>
      <xdr:colOff>1835150</xdr:colOff>
      <xdr:row>11</xdr:row>
      <xdr:rowOff>0</xdr:rowOff>
    </xdr:to>
    <xdr:pic>
      <xdr:nvPicPr>
        <xdr:cNvPr id="629801" name="Immagine 44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5450" y="13392150"/>
          <a:ext cx="9271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11</xdr:row>
      <xdr:rowOff>101600</xdr:rowOff>
    </xdr:from>
    <xdr:to>
      <xdr:col>4</xdr:col>
      <xdr:colOff>1225550</xdr:colOff>
      <xdr:row>11</xdr:row>
      <xdr:rowOff>749300</xdr:rowOff>
    </xdr:to>
    <xdr:pic>
      <xdr:nvPicPr>
        <xdr:cNvPr id="629802" name="Immagine 45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42" t="36116" r="32843" b="36102"/>
        <a:stretch>
          <a:fillRect/>
        </a:stretch>
      </xdr:blipFill>
      <xdr:spPr bwMode="auto">
        <a:xfrm>
          <a:off x="5956300" y="14439900"/>
          <a:ext cx="1136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1047750</xdr:colOff>
      <xdr:row>11</xdr:row>
      <xdr:rowOff>495300</xdr:rowOff>
    </xdr:from>
    <xdr:to>
      <xdr:col>4</xdr:col>
      <xdr:colOff>1949450</xdr:colOff>
      <xdr:row>11</xdr:row>
      <xdr:rowOff>1193800</xdr:rowOff>
    </xdr:to>
    <xdr:pic>
      <xdr:nvPicPr>
        <xdr:cNvPr id="629803" name="Immagine 46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4833600"/>
          <a:ext cx="9017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12</xdr:row>
      <xdr:rowOff>76200</xdr:rowOff>
    </xdr:from>
    <xdr:to>
      <xdr:col>4</xdr:col>
      <xdr:colOff>1371600</xdr:colOff>
      <xdr:row>12</xdr:row>
      <xdr:rowOff>844550</xdr:rowOff>
    </xdr:to>
    <xdr:pic>
      <xdr:nvPicPr>
        <xdr:cNvPr id="629804" name="Immagine 47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22" t="34727" r="28709" b="31937"/>
        <a:stretch>
          <a:fillRect/>
        </a:stretch>
      </xdr:blipFill>
      <xdr:spPr bwMode="auto">
        <a:xfrm>
          <a:off x="5949950" y="15678150"/>
          <a:ext cx="128905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1060450</xdr:colOff>
      <xdr:row>12</xdr:row>
      <xdr:rowOff>704850</xdr:rowOff>
    </xdr:from>
    <xdr:to>
      <xdr:col>4</xdr:col>
      <xdr:colOff>1955800</xdr:colOff>
      <xdr:row>13</xdr:row>
      <xdr:rowOff>0</xdr:rowOff>
    </xdr:to>
    <xdr:pic>
      <xdr:nvPicPr>
        <xdr:cNvPr id="629805" name="Immagine 48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850" y="16306800"/>
          <a:ext cx="895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14</xdr:row>
      <xdr:rowOff>38100</xdr:rowOff>
    </xdr:from>
    <xdr:to>
      <xdr:col>4</xdr:col>
      <xdr:colOff>1682750</xdr:colOff>
      <xdr:row>14</xdr:row>
      <xdr:rowOff>704850</xdr:rowOff>
    </xdr:to>
    <xdr:pic>
      <xdr:nvPicPr>
        <xdr:cNvPr id="629806" name="Immagine 55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64" t="31393" r="16519" b="29436"/>
        <a:stretch>
          <a:fillRect/>
        </a:stretch>
      </xdr:blipFill>
      <xdr:spPr bwMode="auto">
        <a:xfrm>
          <a:off x="5975350" y="18497550"/>
          <a:ext cx="157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546100</xdr:colOff>
      <xdr:row>14</xdr:row>
      <xdr:rowOff>774700</xdr:rowOff>
    </xdr:from>
    <xdr:to>
      <xdr:col>4</xdr:col>
      <xdr:colOff>1803400</xdr:colOff>
      <xdr:row>14</xdr:row>
      <xdr:rowOff>1384300</xdr:rowOff>
    </xdr:to>
    <xdr:pic>
      <xdr:nvPicPr>
        <xdr:cNvPr id="629807" name="Immagine 56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0" y="19234150"/>
          <a:ext cx="1257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196850</xdr:colOff>
      <xdr:row>17</xdr:row>
      <xdr:rowOff>133350</xdr:rowOff>
    </xdr:from>
    <xdr:to>
      <xdr:col>4</xdr:col>
      <xdr:colOff>1924050</xdr:colOff>
      <xdr:row>17</xdr:row>
      <xdr:rowOff>622300</xdr:rowOff>
    </xdr:to>
    <xdr:pic>
      <xdr:nvPicPr>
        <xdr:cNvPr id="629808" name="Immagine 57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97" t="40005" r="24989" b="40269"/>
        <a:stretch>
          <a:fillRect/>
        </a:stretch>
      </xdr:blipFill>
      <xdr:spPr bwMode="auto">
        <a:xfrm>
          <a:off x="6064250" y="23164800"/>
          <a:ext cx="17272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17</xdr:row>
      <xdr:rowOff>679450</xdr:rowOff>
    </xdr:from>
    <xdr:to>
      <xdr:col>4</xdr:col>
      <xdr:colOff>1797050</xdr:colOff>
      <xdr:row>17</xdr:row>
      <xdr:rowOff>1384300</xdr:rowOff>
    </xdr:to>
    <xdr:pic>
      <xdr:nvPicPr>
        <xdr:cNvPr id="629809" name="Immagine 58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950" y="23710900"/>
          <a:ext cx="1714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18</xdr:row>
      <xdr:rowOff>133350</xdr:rowOff>
    </xdr:from>
    <xdr:to>
      <xdr:col>4</xdr:col>
      <xdr:colOff>1968500</xdr:colOff>
      <xdr:row>18</xdr:row>
      <xdr:rowOff>552450</xdr:rowOff>
    </xdr:to>
    <xdr:pic>
      <xdr:nvPicPr>
        <xdr:cNvPr id="629810" name="Immagine 59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41672" r="21684" b="40826"/>
        <a:stretch>
          <a:fillRect/>
        </a:stretch>
      </xdr:blipFill>
      <xdr:spPr bwMode="auto">
        <a:xfrm>
          <a:off x="6007100" y="24688800"/>
          <a:ext cx="18288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18</xdr:row>
      <xdr:rowOff>628650</xdr:rowOff>
    </xdr:from>
    <xdr:to>
      <xdr:col>4</xdr:col>
      <xdr:colOff>1828800</xdr:colOff>
      <xdr:row>18</xdr:row>
      <xdr:rowOff>1092200</xdr:rowOff>
    </xdr:to>
    <xdr:pic>
      <xdr:nvPicPr>
        <xdr:cNvPr id="629811" name="Immagine 60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050" y="25184100"/>
          <a:ext cx="17081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19</xdr:row>
      <xdr:rowOff>209550</xdr:rowOff>
    </xdr:from>
    <xdr:to>
      <xdr:col>4</xdr:col>
      <xdr:colOff>1898650</xdr:colOff>
      <xdr:row>19</xdr:row>
      <xdr:rowOff>628650</xdr:rowOff>
    </xdr:to>
    <xdr:pic>
      <xdr:nvPicPr>
        <xdr:cNvPr id="629812" name="Immagine 61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41672" r="21684" b="40826"/>
        <a:stretch>
          <a:fillRect/>
        </a:stretch>
      </xdr:blipFill>
      <xdr:spPr bwMode="auto">
        <a:xfrm>
          <a:off x="5937250" y="26060400"/>
          <a:ext cx="18288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</xdr:colOff>
      <xdr:row>19</xdr:row>
      <xdr:rowOff>666750</xdr:rowOff>
    </xdr:from>
    <xdr:to>
      <xdr:col>4</xdr:col>
      <xdr:colOff>1828800</xdr:colOff>
      <xdr:row>19</xdr:row>
      <xdr:rowOff>1219200</xdr:rowOff>
    </xdr:to>
    <xdr:pic>
      <xdr:nvPicPr>
        <xdr:cNvPr id="629813" name="Immagine 62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26517600"/>
          <a:ext cx="1765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15</xdr:row>
      <xdr:rowOff>114300</xdr:rowOff>
    </xdr:from>
    <xdr:to>
      <xdr:col>4</xdr:col>
      <xdr:colOff>1854200</xdr:colOff>
      <xdr:row>15</xdr:row>
      <xdr:rowOff>533400</xdr:rowOff>
    </xdr:to>
    <xdr:pic>
      <xdr:nvPicPr>
        <xdr:cNvPr id="629814" name="Immagine 63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31" t="43060" r="14246" b="33603"/>
        <a:stretch>
          <a:fillRect/>
        </a:stretch>
      </xdr:blipFill>
      <xdr:spPr bwMode="auto">
        <a:xfrm>
          <a:off x="5988050" y="20097750"/>
          <a:ext cx="1733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15</xdr:row>
      <xdr:rowOff>635000</xdr:rowOff>
    </xdr:from>
    <xdr:to>
      <xdr:col>4</xdr:col>
      <xdr:colOff>1892300</xdr:colOff>
      <xdr:row>15</xdr:row>
      <xdr:rowOff>1282700</xdr:rowOff>
    </xdr:to>
    <xdr:pic>
      <xdr:nvPicPr>
        <xdr:cNvPr id="629815" name="Immagine 64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950" y="20618450"/>
          <a:ext cx="1809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16</xdr:row>
      <xdr:rowOff>107950</xdr:rowOff>
    </xdr:from>
    <xdr:to>
      <xdr:col>4</xdr:col>
      <xdr:colOff>1790700</xdr:colOff>
      <xdr:row>16</xdr:row>
      <xdr:rowOff>742950</xdr:rowOff>
    </xdr:to>
    <xdr:pic>
      <xdr:nvPicPr>
        <xdr:cNvPr id="629816" name="Immagine 65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70" t="35005" r="21478" b="31937"/>
        <a:stretch>
          <a:fillRect/>
        </a:stretch>
      </xdr:blipFill>
      <xdr:spPr bwMode="auto">
        <a:xfrm>
          <a:off x="6007100" y="21615400"/>
          <a:ext cx="16510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16</xdr:row>
      <xdr:rowOff>781050</xdr:rowOff>
    </xdr:from>
    <xdr:to>
      <xdr:col>4</xdr:col>
      <xdr:colOff>1695450</xdr:colOff>
      <xdr:row>16</xdr:row>
      <xdr:rowOff>1504950</xdr:rowOff>
    </xdr:to>
    <xdr:pic>
      <xdr:nvPicPr>
        <xdr:cNvPr id="629817" name="Immagine 66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22288500"/>
          <a:ext cx="1587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1270000</xdr:colOff>
      <xdr:row>10</xdr:row>
      <xdr:rowOff>120650</xdr:rowOff>
    </xdr:from>
    <xdr:to>
      <xdr:col>4</xdr:col>
      <xdr:colOff>1797050</xdr:colOff>
      <xdr:row>10</xdr:row>
      <xdr:rowOff>323850</xdr:rowOff>
    </xdr:to>
    <xdr:pic>
      <xdr:nvPicPr>
        <xdr:cNvPr id="629818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7400" y="12204700"/>
          <a:ext cx="5270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1619250</xdr:colOff>
      <xdr:row>8</xdr:row>
      <xdr:rowOff>6350</xdr:rowOff>
    </xdr:from>
    <xdr:to>
      <xdr:col>4</xdr:col>
      <xdr:colOff>1892300</xdr:colOff>
      <xdr:row>8</xdr:row>
      <xdr:rowOff>247650</xdr:rowOff>
    </xdr:to>
    <xdr:pic>
      <xdr:nvPicPr>
        <xdr:cNvPr id="629819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7797800"/>
          <a:ext cx="2730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1619250</xdr:colOff>
      <xdr:row>9</xdr:row>
      <xdr:rowOff>63500</xdr:rowOff>
    </xdr:from>
    <xdr:to>
      <xdr:col>4</xdr:col>
      <xdr:colOff>1892300</xdr:colOff>
      <xdr:row>9</xdr:row>
      <xdr:rowOff>298450</xdr:rowOff>
    </xdr:to>
    <xdr:pic>
      <xdr:nvPicPr>
        <xdr:cNvPr id="629820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759950"/>
          <a:ext cx="2730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13</xdr:row>
      <xdr:rowOff>19050</xdr:rowOff>
    </xdr:from>
    <xdr:to>
      <xdr:col>4</xdr:col>
      <xdr:colOff>850900</xdr:colOff>
      <xdr:row>13</xdr:row>
      <xdr:rowOff>1339850</xdr:rowOff>
    </xdr:to>
    <xdr:pic>
      <xdr:nvPicPr>
        <xdr:cNvPr id="629821" name="Рисунок 1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31" t="15300" r="35513" b="20280"/>
        <a:stretch>
          <a:fillRect/>
        </a:stretch>
      </xdr:blipFill>
      <xdr:spPr bwMode="auto">
        <a:xfrm>
          <a:off x="6026150" y="17049750"/>
          <a:ext cx="692150" cy="132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1174750</xdr:colOff>
      <xdr:row>13</xdr:row>
      <xdr:rowOff>406400</xdr:rowOff>
    </xdr:from>
    <xdr:to>
      <xdr:col>4</xdr:col>
      <xdr:colOff>1816100</xdr:colOff>
      <xdr:row>13</xdr:row>
      <xdr:rowOff>1295400</xdr:rowOff>
    </xdr:to>
    <xdr:pic>
      <xdr:nvPicPr>
        <xdr:cNvPr id="629822" name="Рисунок 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15" r="31480"/>
        <a:stretch>
          <a:fillRect/>
        </a:stretch>
      </xdr:blipFill>
      <xdr:spPr bwMode="auto">
        <a:xfrm>
          <a:off x="7042150" y="17437100"/>
          <a:ext cx="64135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20</xdr:row>
      <xdr:rowOff>88900</xdr:rowOff>
    </xdr:from>
    <xdr:to>
      <xdr:col>4</xdr:col>
      <xdr:colOff>895350</xdr:colOff>
      <xdr:row>20</xdr:row>
      <xdr:rowOff>1041400</xdr:rowOff>
    </xdr:to>
    <xdr:pic>
      <xdr:nvPicPr>
        <xdr:cNvPr id="629823" name="Рисунок 3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36" t="31943" r="36711" b="20818"/>
        <a:stretch>
          <a:fillRect/>
        </a:stretch>
      </xdr:blipFill>
      <xdr:spPr bwMode="auto">
        <a:xfrm>
          <a:off x="6026150" y="27235150"/>
          <a:ext cx="736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977900</xdr:colOff>
      <xdr:row>20</xdr:row>
      <xdr:rowOff>120650</xdr:rowOff>
    </xdr:from>
    <xdr:to>
      <xdr:col>4</xdr:col>
      <xdr:colOff>1854200</xdr:colOff>
      <xdr:row>20</xdr:row>
      <xdr:rowOff>1155700</xdr:rowOff>
    </xdr:to>
    <xdr:pic>
      <xdr:nvPicPr>
        <xdr:cNvPr id="629824" name="Рисунок 4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25" r="30193"/>
        <a:stretch>
          <a:fillRect/>
        </a:stretch>
      </xdr:blipFill>
      <xdr:spPr bwMode="auto">
        <a:xfrm>
          <a:off x="6845300" y="27266900"/>
          <a:ext cx="87630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20</xdr:row>
      <xdr:rowOff>1003300</xdr:rowOff>
    </xdr:from>
    <xdr:to>
      <xdr:col>4</xdr:col>
      <xdr:colOff>666750</xdr:colOff>
      <xdr:row>20</xdr:row>
      <xdr:rowOff>1282700</xdr:rowOff>
    </xdr:to>
    <xdr:pic>
      <xdr:nvPicPr>
        <xdr:cNvPr id="629825" name="Рисунок 56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8149550"/>
          <a:ext cx="6286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3</xdr:row>
      <xdr:rowOff>50800</xdr:rowOff>
    </xdr:from>
    <xdr:to>
      <xdr:col>2</xdr:col>
      <xdr:colOff>812800</xdr:colOff>
      <xdr:row>3</xdr:row>
      <xdr:rowOff>215900</xdr:rowOff>
    </xdr:to>
    <xdr:pic>
      <xdr:nvPicPr>
        <xdr:cNvPr id="624006" name="Immagine 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8" t="45561" r="27263" b="35547"/>
        <a:stretch>
          <a:fillRect/>
        </a:stretch>
      </xdr:blipFill>
      <xdr:spPr bwMode="auto">
        <a:xfrm>
          <a:off x="1225550" y="603250"/>
          <a:ext cx="5461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361950</xdr:colOff>
      <xdr:row>4</xdr:row>
      <xdr:rowOff>50800</xdr:rowOff>
    </xdr:from>
    <xdr:to>
      <xdr:col>2</xdr:col>
      <xdr:colOff>641350</xdr:colOff>
      <xdr:row>4</xdr:row>
      <xdr:rowOff>425450</xdr:rowOff>
    </xdr:to>
    <xdr:pic>
      <xdr:nvPicPr>
        <xdr:cNvPr id="624007" name="Immagine 6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08" t="19170" r="31602" b="17212"/>
        <a:stretch>
          <a:fillRect/>
        </a:stretch>
      </xdr:blipFill>
      <xdr:spPr bwMode="auto">
        <a:xfrm>
          <a:off x="1320800" y="933450"/>
          <a:ext cx="279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317500</xdr:colOff>
      <xdr:row>5</xdr:row>
      <xdr:rowOff>19050</xdr:rowOff>
    </xdr:from>
    <xdr:to>
      <xdr:col>2</xdr:col>
      <xdr:colOff>717550</xdr:colOff>
      <xdr:row>5</xdr:row>
      <xdr:rowOff>381000</xdr:rowOff>
    </xdr:to>
    <xdr:pic>
      <xdr:nvPicPr>
        <xdr:cNvPr id="624008" name="Immagine 6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01" t="33337" r="35944" b="33047"/>
        <a:stretch>
          <a:fillRect/>
        </a:stretch>
      </xdr:blipFill>
      <xdr:spPr bwMode="auto">
        <a:xfrm>
          <a:off x="1276350" y="1390650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279400</xdr:colOff>
      <xdr:row>6</xdr:row>
      <xdr:rowOff>50800</xdr:rowOff>
    </xdr:from>
    <xdr:to>
      <xdr:col>2</xdr:col>
      <xdr:colOff>781050</xdr:colOff>
      <xdr:row>6</xdr:row>
      <xdr:rowOff>368300</xdr:rowOff>
    </xdr:to>
    <xdr:pic>
      <xdr:nvPicPr>
        <xdr:cNvPr id="624009" name="Immagine 7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9" t="35005" r="30569" b="29713"/>
        <a:stretch>
          <a:fillRect/>
        </a:stretch>
      </xdr:blipFill>
      <xdr:spPr bwMode="auto">
        <a:xfrm>
          <a:off x="1238250" y="1828800"/>
          <a:ext cx="5016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279400</xdr:colOff>
      <xdr:row>7</xdr:row>
      <xdr:rowOff>38100</xdr:rowOff>
    </xdr:from>
    <xdr:to>
      <xdr:col>2</xdr:col>
      <xdr:colOff>660400</xdr:colOff>
      <xdr:row>7</xdr:row>
      <xdr:rowOff>444500</xdr:rowOff>
    </xdr:to>
    <xdr:pic>
      <xdr:nvPicPr>
        <xdr:cNvPr id="624010" name="Immagine 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56" t="25281" r="36975" b="22490"/>
        <a:stretch>
          <a:fillRect/>
        </a:stretch>
      </xdr:blipFill>
      <xdr:spPr bwMode="auto">
        <a:xfrm>
          <a:off x="1238250" y="2241550"/>
          <a:ext cx="3810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8</xdr:row>
      <xdr:rowOff>76200</xdr:rowOff>
    </xdr:from>
    <xdr:to>
      <xdr:col>2</xdr:col>
      <xdr:colOff>673100</xdr:colOff>
      <xdr:row>8</xdr:row>
      <xdr:rowOff>584200</xdr:rowOff>
    </xdr:to>
    <xdr:pic>
      <xdr:nvPicPr>
        <xdr:cNvPr id="624011" name="Immagine 7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97" t="16669" r="34703" b="15266"/>
        <a:stretch>
          <a:fillRect/>
        </a:stretch>
      </xdr:blipFill>
      <xdr:spPr bwMode="auto">
        <a:xfrm>
          <a:off x="1270000" y="2736850"/>
          <a:ext cx="3619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317500</xdr:colOff>
      <xdr:row>9</xdr:row>
      <xdr:rowOff>63500</xdr:rowOff>
    </xdr:from>
    <xdr:to>
      <xdr:col>2</xdr:col>
      <xdr:colOff>793750</xdr:colOff>
      <xdr:row>9</xdr:row>
      <xdr:rowOff>539750</xdr:rowOff>
    </xdr:to>
    <xdr:pic>
      <xdr:nvPicPr>
        <xdr:cNvPr id="624012" name="Immagine 8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22" t="21391" r="29330" b="24713"/>
        <a:stretch>
          <a:fillRect/>
        </a:stretch>
      </xdr:blipFill>
      <xdr:spPr bwMode="auto">
        <a:xfrm>
          <a:off x="1276350" y="334010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457200</xdr:colOff>
      <xdr:row>10</xdr:row>
      <xdr:rowOff>57150</xdr:rowOff>
    </xdr:from>
    <xdr:to>
      <xdr:col>2</xdr:col>
      <xdr:colOff>704850</xdr:colOff>
      <xdr:row>10</xdr:row>
      <xdr:rowOff>660400</xdr:rowOff>
    </xdr:to>
    <xdr:pic>
      <xdr:nvPicPr>
        <xdr:cNvPr id="624013" name="Immagine 8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8" t="9167" r="37183" b="11932"/>
        <a:stretch>
          <a:fillRect/>
        </a:stretch>
      </xdr:blipFill>
      <xdr:spPr bwMode="auto">
        <a:xfrm>
          <a:off x="1416050" y="3917950"/>
          <a:ext cx="2476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241300</xdr:colOff>
      <xdr:row>3</xdr:row>
      <xdr:rowOff>50800</xdr:rowOff>
    </xdr:from>
    <xdr:to>
      <xdr:col>8</xdr:col>
      <xdr:colOff>552450</xdr:colOff>
      <xdr:row>3</xdr:row>
      <xdr:rowOff>311150</xdr:rowOff>
    </xdr:to>
    <xdr:pic>
      <xdr:nvPicPr>
        <xdr:cNvPr id="624014" name="Рисунок 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90" t="28212" r="32678" b="49323"/>
        <a:stretch>
          <a:fillRect/>
        </a:stretch>
      </xdr:blipFill>
      <xdr:spPr bwMode="auto">
        <a:xfrm>
          <a:off x="6483350" y="603250"/>
          <a:ext cx="3111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127000</xdr:colOff>
      <xdr:row>4</xdr:row>
      <xdr:rowOff>50800</xdr:rowOff>
    </xdr:from>
    <xdr:to>
      <xdr:col>8</xdr:col>
      <xdr:colOff>774700</xdr:colOff>
      <xdr:row>4</xdr:row>
      <xdr:rowOff>431800</xdr:rowOff>
    </xdr:to>
    <xdr:pic>
      <xdr:nvPicPr>
        <xdr:cNvPr id="624015" name="Рисунок 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84" t="37355" r="30524" b="35608"/>
        <a:stretch>
          <a:fillRect/>
        </a:stretch>
      </xdr:blipFill>
      <xdr:spPr bwMode="auto">
        <a:xfrm>
          <a:off x="6369050" y="933450"/>
          <a:ext cx="647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279400</xdr:colOff>
      <xdr:row>5</xdr:row>
      <xdr:rowOff>19050</xdr:rowOff>
    </xdr:from>
    <xdr:to>
      <xdr:col>8</xdr:col>
      <xdr:colOff>596900</xdr:colOff>
      <xdr:row>6</xdr:row>
      <xdr:rowOff>0</xdr:rowOff>
    </xdr:to>
    <xdr:pic>
      <xdr:nvPicPr>
        <xdr:cNvPr id="624016" name="Рисунок 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6" t="25600" r="36794" b="35608"/>
        <a:stretch>
          <a:fillRect/>
        </a:stretch>
      </xdr:blipFill>
      <xdr:spPr bwMode="auto">
        <a:xfrm>
          <a:off x="6521450" y="1390650"/>
          <a:ext cx="3175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317500</xdr:colOff>
      <xdr:row>6</xdr:row>
      <xdr:rowOff>12700</xdr:rowOff>
    </xdr:from>
    <xdr:to>
      <xdr:col>8</xdr:col>
      <xdr:colOff>565150</xdr:colOff>
      <xdr:row>6</xdr:row>
      <xdr:rowOff>406400</xdr:rowOff>
    </xdr:to>
    <xdr:pic>
      <xdr:nvPicPr>
        <xdr:cNvPr id="624017" name="Рисунок 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21" t="23511" r="37968" b="28294"/>
        <a:stretch>
          <a:fillRect/>
        </a:stretch>
      </xdr:blipFill>
      <xdr:spPr bwMode="auto">
        <a:xfrm>
          <a:off x="6559550" y="1790700"/>
          <a:ext cx="24765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127000</xdr:colOff>
      <xdr:row>7</xdr:row>
      <xdr:rowOff>88900</xdr:rowOff>
    </xdr:from>
    <xdr:to>
      <xdr:col>8</xdr:col>
      <xdr:colOff>704850</xdr:colOff>
      <xdr:row>7</xdr:row>
      <xdr:rowOff>368300</xdr:rowOff>
    </xdr:to>
    <xdr:pic>
      <xdr:nvPicPr>
        <xdr:cNvPr id="624018" name="Рисунок 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8" t="42970" r="33560" b="34824"/>
        <a:stretch>
          <a:fillRect/>
        </a:stretch>
      </xdr:blipFill>
      <xdr:spPr bwMode="auto">
        <a:xfrm>
          <a:off x="6369050" y="2292350"/>
          <a:ext cx="5778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</xdr:colOff>
      <xdr:row>8</xdr:row>
      <xdr:rowOff>69850</xdr:rowOff>
    </xdr:from>
    <xdr:to>
      <xdr:col>8</xdr:col>
      <xdr:colOff>825500</xdr:colOff>
      <xdr:row>8</xdr:row>
      <xdr:rowOff>450850</xdr:rowOff>
    </xdr:to>
    <xdr:pic>
      <xdr:nvPicPr>
        <xdr:cNvPr id="624019" name="Рисунок 1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05" t="36920" r="24779" b="30225"/>
        <a:stretch>
          <a:fillRect/>
        </a:stretch>
      </xdr:blipFill>
      <xdr:spPr bwMode="auto">
        <a:xfrm>
          <a:off x="6280150" y="2730500"/>
          <a:ext cx="787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177800</xdr:colOff>
      <xdr:row>15</xdr:row>
      <xdr:rowOff>120650</xdr:rowOff>
    </xdr:from>
    <xdr:to>
      <xdr:col>2</xdr:col>
      <xdr:colOff>1047750</xdr:colOff>
      <xdr:row>15</xdr:row>
      <xdr:rowOff>400050</xdr:rowOff>
    </xdr:to>
    <xdr:pic>
      <xdr:nvPicPr>
        <xdr:cNvPr id="624020" name="Immagine 5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1136650" y="5416550"/>
          <a:ext cx="8699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260350</xdr:colOff>
      <xdr:row>16</xdr:row>
      <xdr:rowOff>25400</xdr:rowOff>
    </xdr:from>
    <xdr:to>
      <xdr:col>2</xdr:col>
      <xdr:colOff>838200</xdr:colOff>
      <xdr:row>16</xdr:row>
      <xdr:rowOff>476250</xdr:rowOff>
    </xdr:to>
    <xdr:pic>
      <xdr:nvPicPr>
        <xdr:cNvPr id="624021" name="Immagine 6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7" t="20280" r="24371" b="21657"/>
        <a:stretch>
          <a:fillRect/>
        </a:stretch>
      </xdr:blipFill>
      <xdr:spPr bwMode="auto">
        <a:xfrm>
          <a:off x="1219200" y="5867400"/>
          <a:ext cx="577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209550</xdr:colOff>
      <xdr:row>17</xdr:row>
      <xdr:rowOff>25400</xdr:rowOff>
    </xdr:from>
    <xdr:to>
      <xdr:col>2</xdr:col>
      <xdr:colOff>749300</xdr:colOff>
      <xdr:row>17</xdr:row>
      <xdr:rowOff>425450</xdr:rowOff>
    </xdr:to>
    <xdr:pic>
      <xdr:nvPicPr>
        <xdr:cNvPr id="624022" name="Immagine 6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1168400" y="6413500"/>
          <a:ext cx="539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101600</xdr:colOff>
      <xdr:row>18</xdr:row>
      <xdr:rowOff>63500</xdr:rowOff>
    </xdr:from>
    <xdr:to>
      <xdr:col>2</xdr:col>
      <xdr:colOff>901700</xdr:colOff>
      <xdr:row>18</xdr:row>
      <xdr:rowOff>476250</xdr:rowOff>
    </xdr:to>
    <xdr:pic>
      <xdr:nvPicPr>
        <xdr:cNvPr id="624023" name="Immagine 6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1060450" y="6997700"/>
          <a:ext cx="8001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19</xdr:row>
      <xdr:rowOff>152400</xdr:rowOff>
    </xdr:from>
    <xdr:to>
      <xdr:col>2</xdr:col>
      <xdr:colOff>958850</xdr:colOff>
      <xdr:row>19</xdr:row>
      <xdr:rowOff>476250</xdr:rowOff>
    </xdr:to>
    <xdr:pic>
      <xdr:nvPicPr>
        <xdr:cNvPr id="624024" name="Immagine 7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1111250" y="7632700"/>
          <a:ext cx="80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260350</xdr:colOff>
      <xdr:row>20</xdr:row>
      <xdr:rowOff>57150</xdr:rowOff>
    </xdr:from>
    <xdr:to>
      <xdr:col>2</xdr:col>
      <xdr:colOff>641350</xdr:colOff>
      <xdr:row>20</xdr:row>
      <xdr:rowOff>495300</xdr:rowOff>
    </xdr:to>
    <xdr:pic>
      <xdr:nvPicPr>
        <xdr:cNvPr id="624025" name="Immagine 7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1219200" y="808355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292100</xdr:colOff>
      <xdr:row>21</xdr:row>
      <xdr:rowOff>6350</xdr:rowOff>
    </xdr:from>
    <xdr:to>
      <xdr:col>2</xdr:col>
      <xdr:colOff>685800</xdr:colOff>
      <xdr:row>22</xdr:row>
      <xdr:rowOff>0</xdr:rowOff>
    </xdr:to>
    <xdr:pic>
      <xdr:nvPicPr>
        <xdr:cNvPr id="624026" name="Immagine 7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6391" r="35117" b="14713"/>
        <a:stretch>
          <a:fillRect/>
        </a:stretch>
      </xdr:blipFill>
      <xdr:spPr bwMode="auto">
        <a:xfrm>
          <a:off x="1250950" y="8578850"/>
          <a:ext cx="39370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22</xdr:row>
      <xdr:rowOff>44450</xdr:rowOff>
    </xdr:from>
    <xdr:to>
      <xdr:col>2</xdr:col>
      <xdr:colOff>857250</xdr:colOff>
      <xdr:row>22</xdr:row>
      <xdr:rowOff>495300</xdr:rowOff>
    </xdr:to>
    <xdr:pic>
      <xdr:nvPicPr>
        <xdr:cNvPr id="624027" name="Immagine 8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1130300" y="9163050"/>
          <a:ext cx="6858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23</xdr:row>
      <xdr:rowOff>152400</xdr:rowOff>
    </xdr:from>
    <xdr:to>
      <xdr:col>2</xdr:col>
      <xdr:colOff>565150</xdr:colOff>
      <xdr:row>23</xdr:row>
      <xdr:rowOff>781050</xdr:rowOff>
    </xdr:to>
    <xdr:pic>
      <xdr:nvPicPr>
        <xdr:cNvPr id="624028" name="Immagine 10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8612" r="37389" b="9988"/>
        <a:stretch>
          <a:fillRect/>
        </a:stretch>
      </xdr:blipFill>
      <xdr:spPr bwMode="auto">
        <a:xfrm>
          <a:off x="1225550" y="9817100"/>
          <a:ext cx="29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69850</xdr:colOff>
      <xdr:row>15</xdr:row>
      <xdr:rowOff>146050</xdr:rowOff>
    </xdr:from>
    <xdr:to>
      <xdr:col>8</xdr:col>
      <xdr:colOff>939800</xdr:colOff>
      <xdr:row>15</xdr:row>
      <xdr:rowOff>425450</xdr:rowOff>
    </xdr:to>
    <xdr:pic>
      <xdr:nvPicPr>
        <xdr:cNvPr id="624029" name="Immagine 5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6311900" y="5441950"/>
          <a:ext cx="8699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260350</xdr:colOff>
      <xdr:row>16</xdr:row>
      <xdr:rowOff>25400</xdr:rowOff>
    </xdr:from>
    <xdr:to>
      <xdr:col>8</xdr:col>
      <xdr:colOff>838200</xdr:colOff>
      <xdr:row>16</xdr:row>
      <xdr:rowOff>476250</xdr:rowOff>
    </xdr:to>
    <xdr:pic>
      <xdr:nvPicPr>
        <xdr:cNvPr id="624030" name="Immagine 6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7" t="20280" r="24371" b="21657"/>
        <a:stretch>
          <a:fillRect/>
        </a:stretch>
      </xdr:blipFill>
      <xdr:spPr bwMode="auto">
        <a:xfrm>
          <a:off x="6502400" y="5867400"/>
          <a:ext cx="577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17</xdr:row>
      <xdr:rowOff>25400</xdr:rowOff>
    </xdr:from>
    <xdr:to>
      <xdr:col>8</xdr:col>
      <xdr:colOff>749300</xdr:colOff>
      <xdr:row>17</xdr:row>
      <xdr:rowOff>425450</xdr:rowOff>
    </xdr:to>
    <xdr:pic>
      <xdr:nvPicPr>
        <xdr:cNvPr id="624031" name="Immagine 6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6451600" y="6413500"/>
          <a:ext cx="539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88900</xdr:colOff>
      <xdr:row>18</xdr:row>
      <xdr:rowOff>63500</xdr:rowOff>
    </xdr:from>
    <xdr:to>
      <xdr:col>8</xdr:col>
      <xdr:colOff>889000</xdr:colOff>
      <xdr:row>18</xdr:row>
      <xdr:rowOff>476250</xdr:rowOff>
    </xdr:to>
    <xdr:pic>
      <xdr:nvPicPr>
        <xdr:cNvPr id="624032" name="Immagine 6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6330950" y="6997700"/>
          <a:ext cx="8001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152400</xdr:colOff>
      <xdr:row>19</xdr:row>
      <xdr:rowOff>152400</xdr:rowOff>
    </xdr:from>
    <xdr:to>
      <xdr:col>8</xdr:col>
      <xdr:colOff>965200</xdr:colOff>
      <xdr:row>19</xdr:row>
      <xdr:rowOff>476250</xdr:rowOff>
    </xdr:to>
    <xdr:pic>
      <xdr:nvPicPr>
        <xdr:cNvPr id="624033" name="Immagine 7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6394450" y="7632700"/>
          <a:ext cx="812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260350</xdr:colOff>
      <xdr:row>20</xdr:row>
      <xdr:rowOff>57150</xdr:rowOff>
    </xdr:from>
    <xdr:to>
      <xdr:col>8</xdr:col>
      <xdr:colOff>641350</xdr:colOff>
      <xdr:row>20</xdr:row>
      <xdr:rowOff>495300</xdr:rowOff>
    </xdr:to>
    <xdr:pic>
      <xdr:nvPicPr>
        <xdr:cNvPr id="624034" name="Immagine 7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6502400" y="808355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292100</xdr:colOff>
      <xdr:row>21</xdr:row>
      <xdr:rowOff>6350</xdr:rowOff>
    </xdr:from>
    <xdr:to>
      <xdr:col>8</xdr:col>
      <xdr:colOff>692150</xdr:colOff>
      <xdr:row>22</xdr:row>
      <xdr:rowOff>0</xdr:rowOff>
    </xdr:to>
    <xdr:pic>
      <xdr:nvPicPr>
        <xdr:cNvPr id="624035" name="Immagine 7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6391" r="35117" b="14713"/>
        <a:stretch>
          <a:fillRect/>
        </a:stretch>
      </xdr:blipFill>
      <xdr:spPr bwMode="auto">
        <a:xfrm>
          <a:off x="6534150" y="8578850"/>
          <a:ext cx="40005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22</xdr:row>
      <xdr:rowOff>44450</xdr:rowOff>
    </xdr:from>
    <xdr:to>
      <xdr:col>8</xdr:col>
      <xdr:colOff>863600</xdr:colOff>
      <xdr:row>22</xdr:row>
      <xdr:rowOff>495300</xdr:rowOff>
    </xdr:to>
    <xdr:pic>
      <xdr:nvPicPr>
        <xdr:cNvPr id="624036" name="Immagine 89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6413500" y="9163050"/>
          <a:ext cx="692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273050</xdr:colOff>
      <xdr:row>23</xdr:row>
      <xdr:rowOff>152400</xdr:rowOff>
    </xdr:from>
    <xdr:to>
      <xdr:col>8</xdr:col>
      <xdr:colOff>571500</xdr:colOff>
      <xdr:row>23</xdr:row>
      <xdr:rowOff>781050</xdr:rowOff>
    </xdr:to>
    <xdr:pic>
      <xdr:nvPicPr>
        <xdr:cNvPr id="624037" name="Immagine 10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8612" r="37389" b="9988"/>
        <a:stretch>
          <a:fillRect/>
        </a:stretch>
      </xdr:blipFill>
      <xdr:spPr bwMode="auto">
        <a:xfrm>
          <a:off x="6515100" y="9817100"/>
          <a:ext cx="29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82550</xdr:colOff>
      <xdr:row>28</xdr:row>
      <xdr:rowOff>171450</xdr:rowOff>
    </xdr:from>
    <xdr:to>
      <xdr:col>2</xdr:col>
      <xdr:colOff>1047750</xdr:colOff>
      <xdr:row>28</xdr:row>
      <xdr:rowOff>412750</xdr:rowOff>
    </xdr:to>
    <xdr:pic>
      <xdr:nvPicPr>
        <xdr:cNvPr id="624038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1041400" y="11417300"/>
          <a:ext cx="965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29</xdr:row>
      <xdr:rowOff>19050</xdr:rowOff>
    </xdr:from>
    <xdr:to>
      <xdr:col>2</xdr:col>
      <xdr:colOff>692150</xdr:colOff>
      <xdr:row>29</xdr:row>
      <xdr:rowOff>469900</xdr:rowOff>
    </xdr:to>
    <xdr:pic>
      <xdr:nvPicPr>
        <xdr:cNvPr id="624039" name="Immagine 17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0" y="11811000"/>
          <a:ext cx="3810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30</xdr:row>
      <xdr:rowOff>38100</xdr:rowOff>
    </xdr:from>
    <xdr:to>
      <xdr:col>2</xdr:col>
      <xdr:colOff>755650</xdr:colOff>
      <xdr:row>30</xdr:row>
      <xdr:rowOff>469900</xdr:rowOff>
    </xdr:to>
    <xdr:pic>
      <xdr:nvPicPr>
        <xdr:cNvPr id="624040" name="Immagine 19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1225550" y="12376150"/>
          <a:ext cx="4889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31</xdr:row>
      <xdr:rowOff>82550</xdr:rowOff>
    </xdr:from>
    <xdr:to>
      <xdr:col>2</xdr:col>
      <xdr:colOff>869950</xdr:colOff>
      <xdr:row>31</xdr:row>
      <xdr:rowOff>463550</xdr:rowOff>
    </xdr:to>
    <xdr:pic>
      <xdr:nvPicPr>
        <xdr:cNvPr id="624041" name="Immagine 2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1111250" y="1296670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260350</xdr:colOff>
      <xdr:row>32</xdr:row>
      <xdr:rowOff>44450</xdr:rowOff>
    </xdr:from>
    <xdr:to>
      <xdr:col>2</xdr:col>
      <xdr:colOff>692150</xdr:colOff>
      <xdr:row>32</xdr:row>
      <xdr:rowOff>501650</xdr:rowOff>
    </xdr:to>
    <xdr:pic>
      <xdr:nvPicPr>
        <xdr:cNvPr id="624042" name="Immagine 2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1219200" y="1347470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349250</xdr:colOff>
      <xdr:row>33</xdr:row>
      <xdr:rowOff>44450</xdr:rowOff>
    </xdr:from>
    <xdr:to>
      <xdr:col>2</xdr:col>
      <xdr:colOff>666750</xdr:colOff>
      <xdr:row>33</xdr:row>
      <xdr:rowOff>495300</xdr:rowOff>
    </xdr:to>
    <xdr:pic>
      <xdr:nvPicPr>
        <xdr:cNvPr id="624043" name="Immagine 3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35" t="24170" r="37389" b="21935"/>
        <a:stretch>
          <a:fillRect/>
        </a:stretch>
      </xdr:blipFill>
      <xdr:spPr bwMode="auto">
        <a:xfrm>
          <a:off x="1308100" y="14020800"/>
          <a:ext cx="3175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177800</xdr:colOff>
      <xdr:row>34</xdr:row>
      <xdr:rowOff>146050</xdr:rowOff>
    </xdr:from>
    <xdr:to>
      <xdr:col>2</xdr:col>
      <xdr:colOff>914400</xdr:colOff>
      <xdr:row>34</xdr:row>
      <xdr:rowOff>482600</xdr:rowOff>
    </xdr:to>
    <xdr:pic>
      <xdr:nvPicPr>
        <xdr:cNvPr id="624044" name="Immagine 3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1136650" y="14668500"/>
          <a:ext cx="73660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82550</xdr:colOff>
      <xdr:row>28</xdr:row>
      <xdr:rowOff>171450</xdr:rowOff>
    </xdr:from>
    <xdr:to>
      <xdr:col>8</xdr:col>
      <xdr:colOff>1054100</xdr:colOff>
      <xdr:row>28</xdr:row>
      <xdr:rowOff>412750</xdr:rowOff>
    </xdr:to>
    <xdr:pic>
      <xdr:nvPicPr>
        <xdr:cNvPr id="624045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6324600" y="11417300"/>
          <a:ext cx="9715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298450</xdr:colOff>
      <xdr:row>29</xdr:row>
      <xdr:rowOff>19050</xdr:rowOff>
    </xdr:from>
    <xdr:to>
      <xdr:col>8</xdr:col>
      <xdr:colOff>679450</xdr:colOff>
      <xdr:row>29</xdr:row>
      <xdr:rowOff>469900</xdr:rowOff>
    </xdr:to>
    <xdr:pic>
      <xdr:nvPicPr>
        <xdr:cNvPr id="624046" name="Immagine 17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0" y="11811000"/>
          <a:ext cx="3810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273050</xdr:colOff>
      <xdr:row>30</xdr:row>
      <xdr:rowOff>38100</xdr:rowOff>
    </xdr:from>
    <xdr:to>
      <xdr:col>8</xdr:col>
      <xdr:colOff>762000</xdr:colOff>
      <xdr:row>30</xdr:row>
      <xdr:rowOff>469900</xdr:rowOff>
    </xdr:to>
    <xdr:pic>
      <xdr:nvPicPr>
        <xdr:cNvPr id="624047" name="Immagine 19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6515100" y="12376150"/>
          <a:ext cx="4889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152400</xdr:colOff>
      <xdr:row>31</xdr:row>
      <xdr:rowOff>82550</xdr:rowOff>
    </xdr:from>
    <xdr:to>
      <xdr:col>8</xdr:col>
      <xdr:colOff>869950</xdr:colOff>
      <xdr:row>31</xdr:row>
      <xdr:rowOff>463550</xdr:rowOff>
    </xdr:to>
    <xdr:pic>
      <xdr:nvPicPr>
        <xdr:cNvPr id="624048" name="Immagine 2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6394450" y="12966700"/>
          <a:ext cx="717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260350</xdr:colOff>
      <xdr:row>32</xdr:row>
      <xdr:rowOff>44450</xdr:rowOff>
    </xdr:from>
    <xdr:to>
      <xdr:col>8</xdr:col>
      <xdr:colOff>692150</xdr:colOff>
      <xdr:row>32</xdr:row>
      <xdr:rowOff>501650</xdr:rowOff>
    </xdr:to>
    <xdr:pic>
      <xdr:nvPicPr>
        <xdr:cNvPr id="624049" name="Immagine 2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6502400" y="1347470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349250</xdr:colOff>
      <xdr:row>33</xdr:row>
      <xdr:rowOff>44450</xdr:rowOff>
    </xdr:from>
    <xdr:to>
      <xdr:col>8</xdr:col>
      <xdr:colOff>666750</xdr:colOff>
      <xdr:row>33</xdr:row>
      <xdr:rowOff>495300</xdr:rowOff>
    </xdr:to>
    <xdr:pic>
      <xdr:nvPicPr>
        <xdr:cNvPr id="624050" name="Immagine 3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35" t="24170" r="37389" b="21935"/>
        <a:stretch>
          <a:fillRect/>
        </a:stretch>
      </xdr:blipFill>
      <xdr:spPr bwMode="auto">
        <a:xfrm>
          <a:off x="6591300" y="14020800"/>
          <a:ext cx="3175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177800</xdr:colOff>
      <xdr:row>34</xdr:row>
      <xdr:rowOff>146050</xdr:rowOff>
    </xdr:from>
    <xdr:to>
      <xdr:col>8</xdr:col>
      <xdr:colOff>920750</xdr:colOff>
      <xdr:row>34</xdr:row>
      <xdr:rowOff>482600</xdr:rowOff>
    </xdr:to>
    <xdr:pic>
      <xdr:nvPicPr>
        <xdr:cNvPr id="624051" name="Immagine 3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6419850" y="14668500"/>
          <a:ext cx="74295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101600</xdr:colOff>
      <xdr:row>45</xdr:row>
      <xdr:rowOff>63500</xdr:rowOff>
    </xdr:from>
    <xdr:to>
      <xdr:col>8</xdr:col>
      <xdr:colOff>1003300</xdr:colOff>
      <xdr:row>45</xdr:row>
      <xdr:rowOff>431800</xdr:rowOff>
    </xdr:to>
    <xdr:pic>
      <xdr:nvPicPr>
        <xdr:cNvPr id="624052" name="Immagine 39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6343650" y="19145250"/>
          <a:ext cx="9017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260350</xdr:colOff>
      <xdr:row>39</xdr:row>
      <xdr:rowOff>6350</xdr:rowOff>
    </xdr:from>
    <xdr:to>
      <xdr:col>2</xdr:col>
      <xdr:colOff>660400</xdr:colOff>
      <xdr:row>39</xdr:row>
      <xdr:rowOff>520700</xdr:rowOff>
    </xdr:to>
    <xdr:pic>
      <xdr:nvPicPr>
        <xdr:cNvPr id="624053" name="Immagine 56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00" t="29726" r="41109" b="37492"/>
        <a:stretch>
          <a:fillRect/>
        </a:stretch>
      </xdr:blipFill>
      <xdr:spPr bwMode="auto">
        <a:xfrm>
          <a:off x="1219200" y="1581150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40</xdr:row>
      <xdr:rowOff>25400</xdr:rowOff>
    </xdr:from>
    <xdr:to>
      <xdr:col>2</xdr:col>
      <xdr:colOff>749300</xdr:colOff>
      <xdr:row>40</xdr:row>
      <xdr:rowOff>495300</xdr:rowOff>
    </xdr:to>
    <xdr:pic>
      <xdr:nvPicPr>
        <xdr:cNvPr id="624054" name="Immagine 60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" y="16376650"/>
          <a:ext cx="577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260350</xdr:colOff>
      <xdr:row>39</xdr:row>
      <xdr:rowOff>6350</xdr:rowOff>
    </xdr:from>
    <xdr:to>
      <xdr:col>8</xdr:col>
      <xdr:colOff>660400</xdr:colOff>
      <xdr:row>39</xdr:row>
      <xdr:rowOff>520700</xdr:rowOff>
    </xdr:to>
    <xdr:pic>
      <xdr:nvPicPr>
        <xdr:cNvPr id="624055" name="Immagine 56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00" t="29726" r="41109" b="37492"/>
        <a:stretch>
          <a:fillRect/>
        </a:stretch>
      </xdr:blipFill>
      <xdr:spPr bwMode="auto">
        <a:xfrm>
          <a:off x="6502400" y="15811500"/>
          <a:ext cx="40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40</xdr:row>
      <xdr:rowOff>25400</xdr:rowOff>
    </xdr:from>
    <xdr:to>
      <xdr:col>8</xdr:col>
      <xdr:colOff>749300</xdr:colOff>
      <xdr:row>40</xdr:row>
      <xdr:rowOff>495300</xdr:rowOff>
    </xdr:to>
    <xdr:pic>
      <xdr:nvPicPr>
        <xdr:cNvPr id="624056" name="Immagine 60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0" y="16376650"/>
          <a:ext cx="5778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41</xdr:row>
      <xdr:rowOff>25400</xdr:rowOff>
    </xdr:from>
    <xdr:to>
      <xdr:col>8</xdr:col>
      <xdr:colOff>762000</xdr:colOff>
      <xdr:row>41</xdr:row>
      <xdr:rowOff>457200</xdr:rowOff>
    </xdr:to>
    <xdr:pic>
      <xdr:nvPicPr>
        <xdr:cNvPr id="624057" name="Immagine 78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2550" y="16922750"/>
          <a:ext cx="5715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177800</xdr:colOff>
      <xdr:row>42</xdr:row>
      <xdr:rowOff>76200</xdr:rowOff>
    </xdr:from>
    <xdr:to>
      <xdr:col>8</xdr:col>
      <xdr:colOff>825500</xdr:colOff>
      <xdr:row>42</xdr:row>
      <xdr:rowOff>393700</xdr:rowOff>
    </xdr:to>
    <xdr:pic>
      <xdr:nvPicPr>
        <xdr:cNvPr id="624058" name="Immagine 62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30836" r="22305" b="31380"/>
        <a:stretch>
          <a:fillRect/>
        </a:stretch>
      </xdr:blipFill>
      <xdr:spPr bwMode="auto">
        <a:xfrm>
          <a:off x="6419850" y="17519650"/>
          <a:ext cx="6477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43</xdr:row>
      <xdr:rowOff>38100</xdr:rowOff>
    </xdr:from>
    <xdr:to>
      <xdr:col>8</xdr:col>
      <xdr:colOff>641350</xdr:colOff>
      <xdr:row>43</xdr:row>
      <xdr:rowOff>495300</xdr:rowOff>
    </xdr:to>
    <xdr:pic>
      <xdr:nvPicPr>
        <xdr:cNvPr id="624059" name="Immagine 64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6" t="14999" r="25000" b="14445"/>
        <a:stretch>
          <a:fillRect/>
        </a:stretch>
      </xdr:blipFill>
      <xdr:spPr bwMode="auto">
        <a:xfrm>
          <a:off x="6451600" y="1802765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228600</xdr:colOff>
      <xdr:row>44</xdr:row>
      <xdr:rowOff>25400</xdr:rowOff>
    </xdr:from>
    <xdr:to>
      <xdr:col>8</xdr:col>
      <xdr:colOff>590550</xdr:colOff>
      <xdr:row>44</xdr:row>
      <xdr:rowOff>533400</xdr:rowOff>
    </xdr:to>
    <xdr:pic>
      <xdr:nvPicPr>
        <xdr:cNvPr id="624060" name="Immagine 66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3" t="5833" r="27882" b="6654"/>
        <a:stretch>
          <a:fillRect/>
        </a:stretch>
      </xdr:blipFill>
      <xdr:spPr bwMode="auto">
        <a:xfrm>
          <a:off x="6470650" y="18561050"/>
          <a:ext cx="3619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101600</xdr:colOff>
      <xdr:row>51</xdr:row>
      <xdr:rowOff>38100</xdr:rowOff>
    </xdr:from>
    <xdr:to>
      <xdr:col>2</xdr:col>
      <xdr:colOff>952500</xdr:colOff>
      <xdr:row>51</xdr:row>
      <xdr:rowOff>508000</xdr:rowOff>
    </xdr:to>
    <xdr:pic>
      <xdr:nvPicPr>
        <xdr:cNvPr id="624061" name="Рисунок 111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450" y="21717000"/>
          <a:ext cx="8509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127000</xdr:colOff>
      <xdr:row>52</xdr:row>
      <xdr:rowOff>38100</xdr:rowOff>
    </xdr:from>
    <xdr:to>
      <xdr:col>2</xdr:col>
      <xdr:colOff>939800</xdr:colOff>
      <xdr:row>53</xdr:row>
      <xdr:rowOff>0</xdr:rowOff>
    </xdr:to>
    <xdr:pic>
      <xdr:nvPicPr>
        <xdr:cNvPr id="624062" name="Рисунок 112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2263100"/>
          <a:ext cx="8128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196850</xdr:colOff>
      <xdr:row>53</xdr:row>
      <xdr:rowOff>19050</xdr:rowOff>
    </xdr:from>
    <xdr:to>
      <xdr:col>2</xdr:col>
      <xdr:colOff>812800</xdr:colOff>
      <xdr:row>53</xdr:row>
      <xdr:rowOff>539750</xdr:rowOff>
    </xdr:to>
    <xdr:pic>
      <xdr:nvPicPr>
        <xdr:cNvPr id="624063" name="Рисунок 113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" y="22790150"/>
          <a:ext cx="6159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107950</xdr:colOff>
      <xdr:row>54</xdr:row>
      <xdr:rowOff>76200</xdr:rowOff>
    </xdr:from>
    <xdr:to>
      <xdr:col>2</xdr:col>
      <xdr:colOff>819150</xdr:colOff>
      <xdr:row>54</xdr:row>
      <xdr:rowOff>476250</xdr:rowOff>
    </xdr:to>
    <xdr:pic>
      <xdr:nvPicPr>
        <xdr:cNvPr id="624064" name="Рисунок 114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1066800" y="23482300"/>
          <a:ext cx="711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177800</xdr:colOff>
      <xdr:row>55</xdr:row>
      <xdr:rowOff>44450</xdr:rowOff>
    </xdr:from>
    <xdr:to>
      <xdr:col>2</xdr:col>
      <xdr:colOff>844550</xdr:colOff>
      <xdr:row>55</xdr:row>
      <xdr:rowOff>514350</xdr:rowOff>
    </xdr:to>
    <xdr:pic>
      <xdr:nvPicPr>
        <xdr:cNvPr id="624065" name="Рисунок 115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6" t="29465" r="26738" b="27390"/>
        <a:stretch>
          <a:fillRect/>
        </a:stretch>
      </xdr:blipFill>
      <xdr:spPr bwMode="auto">
        <a:xfrm>
          <a:off x="1136650" y="23996650"/>
          <a:ext cx="6667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88900</xdr:colOff>
      <xdr:row>51</xdr:row>
      <xdr:rowOff>38100</xdr:rowOff>
    </xdr:from>
    <xdr:to>
      <xdr:col>8</xdr:col>
      <xdr:colOff>927100</xdr:colOff>
      <xdr:row>51</xdr:row>
      <xdr:rowOff>508000</xdr:rowOff>
    </xdr:to>
    <xdr:pic>
      <xdr:nvPicPr>
        <xdr:cNvPr id="624066" name="Рисунок 117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0950" y="21717000"/>
          <a:ext cx="838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127000</xdr:colOff>
      <xdr:row>52</xdr:row>
      <xdr:rowOff>38100</xdr:rowOff>
    </xdr:from>
    <xdr:to>
      <xdr:col>8</xdr:col>
      <xdr:colOff>939800</xdr:colOff>
      <xdr:row>53</xdr:row>
      <xdr:rowOff>0</xdr:rowOff>
    </xdr:to>
    <xdr:pic>
      <xdr:nvPicPr>
        <xdr:cNvPr id="624067" name="Рисунок 118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9050" y="22263100"/>
          <a:ext cx="8128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203200</xdr:colOff>
      <xdr:row>53</xdr:row>
      <xdr:rowOff>19050</xdr:rowOff>
    </xdr:from>
    <xdr:to>
      <xdr:col>8</xdr:col>
      <xdr:colOff>825500</xdr:colOff>
      <xdr:row>53</xdr:row>
      <xdr:rowOff>539750</xdr:rowOff>
    </xdr:to>
    <xdr:pic>
      <xdr:nvPicPr>
        <xdr:cNvPr id="624068" name="Рисунок 119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250" y="22790150"/>
          <a:ext cx="6223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107950</xdr:colOff>
      <xdr:row>54</xdr:row>
      <xdr:rowOff>76200</xdr:rowOff>
    </xdr:from>
    <xdr:to>
      <xdr:col>8</xdr:col>
      <xdr:colOff>819150</xdr:colOff>
      <xdr:row>54</xdr:row>
      <xdr:rowOff>476250</xdr:rowOff>
    </xdr:to>
    <xdr:pic>
      <xdr:nvPicPr>
        <xdr:cNvPr id="624069" name="Рисунок 120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6350000" y="23482300"/>
          <a:ext cx="711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177800</xdr:colOff>
      <xdr:row>55</xdr:row>
      <xdr:rowOff>44450</xdr:rowOff>
    </xdr:from>
    <xdr:to>
      <xdr:col>8</xdr:col>
      <xdr:colOff>844550</xdr:colOff>
      <xdr:row>55</xdr:row>
      <xdr:rowOff>514350</xdr:rowOff>
    </xdr:to>
    <xdr:pic>
      <xdr:nvPicPr>
        <xdr:cNvPr id="624070" name="Рисунок 121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6" t="29465" r="26738" b="27390"/>
        <a:stretch>
          <a:fillRect/>
        </a:stretch>
      </xdr:blipFill>
      <xdr:spPr bwMode="auto">
        <a:xfrm>
          <a:off x="6419850" y="23996650"/>
          <a:ext cx="6667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44</xdr:row>
      <xdr:rowOff>25400</xdr:rowOff>
    </xdr:from>
    <xdr:to>
      <xdr:col>2</xdr:col>
      <xdr:colOff>590550</xdr:colOff>
      <xdr:row>44</xdr:row>
      <xdr:rowOff>533400</xdr:rowOff>
    </xdr:to>
    <xdr:pic>
      <xdr:nvPicPr>
        <xdr:cNvPr id="624071" name="Immagine 66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3" t="5833" r="27882" b="6654"/>
        <a:stretch>
          <a:fillRect/>
        </a:stretch>
      </xdr:blipFill>
      <xdr:spPr bwMode="auto">
        <a:xfrm>
          <a:off x="1187450" y="18561050"/>
          <a:ext cx="3619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209550</xdr:colOff>
      <xdr:row>43</xdr:row>
      <xdr:rowOff>38100</xdr:rowOff>
    </xdr:from>
    <xdr:to>
      <xdr:col>2</xdr:col>
      <xdr:colOff>641350</xdr:colOff>
      <xdr:row>43</xdr:row>
      <xdr:rowOff>495300</xdr:rowOff>
    </xdr:to>
    <xdr:pic>
      <xdr:nvPicPr>
        <xdr:cNvPr id="624072" name="Immagine 64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6" t="14999" r="25000" b="14445"/>
        <a:stretch>
          <a:fillRect/>
        </a:stretch>
      </xdr:blipFill>
      <xdr:spPr bwMode="auto">
        <a:xfrm>
          <a:off x="1168400" y="18027650"/>
          <a:ext cx="431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177800</xdr:colOff>
      <xdr:row>42</xdr:row>
      <xdr:rowOff>76200</xdr:rowOff>
    </xdr:from>
    <xdr:to>
      <xdr:col>2</xdr:col>
      <xdr:colOff>825500</xdr:colOff>
      <xdr:row>42</xdr:row>
      <xdr:rowOff>393700</xdr:rowOff>
    </xdr:to>
    <xdr:pic>
      <xdr:nvPicPr>
        <xdr:cNvPr id="624073" name="Immagine 62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30836" r="22305" b="31380"/>
        <a:stretch>
          <a:fillRect/>
        </a:stretch>
      </xdr:blipFill>
      <xdr:spPr bwMode="auto">
        <a:xfrm>
          <a:off x="1136650" y="17519650"/>
          <a:ext cx="6477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41</xdr:row>
      <xdr:rowOff>63500</xdr:rowOff>
    </xdr:from>
    <xdr:to>
      <xdr:col>2</xdr:col>
      <xdr:colOff>882650</xdr:colOff>
      <xdr:row>41</xdr:row>
      <xdr:rowOff>495300</xdr:rowOff>
    </xdr:to>
    <xdr:pic>
      <xdr:nvPicPr>
        <xdr:cNvPr id="624074" name="Immagine 78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0" y="16960850"/>
          <a:ext cx="5715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107950</xdr:colOff>
      <xdr:row>45</xdr:row>
      <xdr:rowOff>101600</xdr:rowOff>
    </xdr:from>
    <xdr:to>
      <xdr:col>2</xdr:col>
      <xdr:colOff>1003300</xdr:colOff>
      <xdr:row>45</xdr:row>
      <xdr:rowOff>469900</xdr:rowOff>
    </xdr:to>
    <xdr:pic>
      <xdr:nvPicPr>
        <xdr:cNvPr id="624075" name="Immagine 39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1066800" y="19183350"/>
          <a:ext cx="89535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127000</xdr:colOff>
      <xdr:row>56</xdr:row>
      <xdr:rowOff>82550</xdr:rowOff>
    </xdr:from>
    <xdr:to>
      <xdr:col>2</xdr:col>
      <xdr:colOff>952500</xdr:colOff>
      <xdr:row>56</xdr:row>
      <xdr:rowOff>482600</xdr:rowOff>
    </xdr:to>
    <xdr:pic>
      <xdr:nvPicPr>
        <xdr:cNvPr id="624076" name="Рисунок 11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1085850" y="24580850"/>
          <a:ext cx="8255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82550</xdr:colOff>
      <xdr:row>56</xdr:row>
      <xdr:rowOff>63500</xdr:rowOff>
    </xdr:from>
    <xdr:to>
      <xdr:col>8</xdr:col>
      <xdr:colOff>914400</xdr:colOff>
      <xdr:row>56</xdr:row>
      <xdr:rowOff>463550</xdr:rowOff>
    </xdr:to>
    <xdr:pic>
      <xdr:nvPicPr>
        <xdr:cNvPr id="624077" name="Рисунок 12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6324600" y="24561800"/>
          <a:ext cx="831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57</xdr:row>
      <xdr:rowOff>76200</xdr:rowOff>
    </xdr:from>
    <xdr:to>
      <xdr:col>8</xdr:col>
      <xdr:colOff>920750</xdr:colOff>
      <xdr:row>57</xdr:row>
      <xdr:rowOff>952500</xdr:rowOff>
    </xdr:to>
    <xdr:pic>
      <xdr:nvPicPr>
        <xdr:cNvPr id="624078" name="Рисунок 100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2550" y="25120600"/>
          <a:ext cx="7302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241300</xdr:colOff>
      <xdr:row>57</xdr:row>
      <xdr:rowOff>152400</xdr:rowOff>
    </xdr:from>
    <xdr:to>
      <xdr:col>2</xdr:col>
      <xdr:colOff>819150</xdr:colOff>
      <xdr:row>57</xdr:row>
      <xdr:rowOff>857250</xdr:rowOff>
    </xdr:to>
    <xdr:pic>
      <xdr:nvPicPr>
        <xdr:cNvPr id="624079" name="Immagine 37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278" r="25816" b="11932"/>
        <a:stretch>
          <a:fillRect/>
        </a:stretch>
      </xdr:blipFill>
      <xdr:spPr bwMode="auto">
        <a:xfrm>
          <a:off x="1200150" y="25196800"/>
          <a:ext cx="577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1238250</xdr:colOff>
      <xdr:row>3</xdr:row>
      <xdr:rowOff>152400</xdr:rowOff>
    </xdr:from>
    <xdr:to>
      <xdr:col>6</xdr:col>
      <xdr:colOff>5842000</xdr:colOff>
      <xdr:row>3</xdr:row>
      <xdr:rowOff>1866900</xdr:rowOff>
    </xdr:to>
    <xdr:pic>
      <xdr:nvPicPr>
        <xdr:cNvPr id="626354" name="Рисунок 7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76" b="25204"/>
        <a:stretch>
          <a:fillRect/>
        </a:stretch>
      </xdr:blipFill>
      <xdr:spPr bwMode="auto">
        <a:xfrm>
          <a:off x="11772900" y="1390650"/>
          <a:ext cx="46037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2444750</xdr:colOff>
      <xdr:row>3</xdr:row>
      <xdr:rowOff>1968500</xdr:rowOff>
    </xdr:from>
    <xdr:to>
      <xdr:col>6</xdr:col>
      <xdr:colOff>4699000</xdr:colOff>
      <xdr:row>3</xdr:row>
      <xdr:rowOff>3270250</xdr:rowOff>
    </xdr:to>
    <xdr:pic>
      <xdr:nvPicPr>
        <xdr:cNvPr id="626355" name="Рисунок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4" t="15350" r="14122" b="13597"/>
        <a:stretch>
          <a:fillRect/>
        </a:stretch>
      </xdr:blipFill>
      <xdr:spPr bwMode="auto">
        <a:xfrm>
          <a:off x="12979400" y="3206750"/>
          <a:ext cx="22542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3</xdr:row>
      <xdr:rowOff>254000</xdr:rowOff>
    </xdr:from>
    <xdr:to>
      <xdr:col>2</xdr:col>
      <xdr:colOff>698500</xdr:colOff>
      <xdr:row>3</xdr:row>
      <xdr:rowOff>2362200</xdr:rowOff>
    </xdr:to>
    <xdr:pic>
      <xdr:nvPicPr>
        <xdr:cNvPr id="626356" name="Рисунок 8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49225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3</xdr:row>
      <xdr:rowOff>254000</xdr:rowOff>
    </xdr:from>
    <xdr:to>
      <xdr:col>2</xdr:col>
      <xdr:colOff>1517650</xdr:colOff>
      <xdr:row>3</xdr:row>
      <xdr:rowOff>2374900</xdr:rowOff>
    </xdr:to>
    <xdr:pic>
      <xdr:nvPicPr>
        <xdr:cNvPr id="626357" name="Рисунок 8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149225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336550</xdr:colOff>
      <xdr:row>3</xdr:row>
      <xdr:rowOff>209550</xdr:rowOff>
    </xdr:from>
    <xdr:to>
      <xdr:col>6</xdr:col>
      <xdr:colOff>774700</xdr:colOff>
      <xdr:row>3</xdr:row>
      <xdr:rowOff>565150</xdr:rowOff>
    </xdr:to>
    <xdr:pic>
      <xdr:nvPicPr>
        <xdr:cNvPr id="626358" name="Рисунок 8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1200" y="1447800"/>
          <a:ext cx="438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908050</xdr:colOff>
      <xdr:row>4</xdr:row>
      <xdr:rowOff>171450</xdr:rowOff>
    </xdr:from>
    <xdr:to>
      <xdr:col>6</xdr:col>
      <xdr:colOff>2990850</xdr:colOff>
      <xdr:row>4</xdr:row>
      <xdr:rowOff>1593850</xdr:rowOff>
    </xdr:to>
    <xdr:pic>
      <xdr:nvPicPr>
        <xdr:cNvPr id="626359" name="Рисунок 8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2700" y="5232400"/>
          <a:ext cx="2082800" cy="14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3505200</xdr:colOff>
      <xdr:row>4</xdr:row>
      <xdr:rowOff>177800</xdr:rowOff>
    </xdr:from>
    <xdr:to>
      <xdr:col>6</xdr:col>
      <xdr:colOff>5359400</xdr:colOff>
      <xdr:row>4</xdr:row>
      <xdr:rowOff>1790700</xdr:rowOff>
    </xdr:to>
    <xdr:pic>
      <xdr:nvPicPr>
        <xdr:cNvPr id="626360" name="Рисунок 8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9850" y="5238750"/>
          <a:ext cx="1854200" cy="161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5</xdr:row>
      <xdr:rowOff>260350</xdr:rowOff>
    </xdr:from>
    <xdr:to>
      <xdr:col>2</xdr:col>
      <xdr:colOff>698500</xdr:colOff>
      <xdr:row>5</xdr:row>
      <xdr:rowOff>2362200</xdr:rowOff>
    </xdr:to>
    <xdr:pic>
      <xdr:nvPicPr>
        <xdr:cNvPr id="626361" name="Рисунок 8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8210550"/>
          <a:ext cx="577850" cy="21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5</xdr:row>
      <xdr:rowOff>260350</xdr:rowOff>
    </xdr:from>
    <xdr:to>
      <xdr:col>2</xdr:col>
      <xdr:colOff>1517650</xdr:colOff>
      <xdr:row>5</xdr:row>
      <xdr:rowOff>2381250</xdr:rowOff>
    </xdr:to>
    <xdr:pic>
      <xdr:nvPicPr>
        <xdr:cNvPr id="626362" name="Рисунок 8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821055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742950</xdr:colOff>
      <xdr:row>5</xdr:row>
      <xdr:rowOff>114300</xdr:rowOff>
    </xdr:from>
    <xdr:to>
      <xdr:col>6</xdr:col>
      <xdr:colOff>4102100</xdr:colOff>
      <xdr:row>5</xdr:row>
      <xdr:rowOff>3060700</xdr:rowOff>
    </xdr:to>
    <xdr:pic>
      <xdr:nvPicPr>
        <xdr:cNvPr id="626363" name="Рисунок 8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14" t="6706" r="12833" b="7077"/>
        <a:stretch>
          <a:fillRect/>
        </a:stretch>
      </xdr:blipFill>
      <xdr:spPr bwMode="auto">
        <a:xfrm>
          <a:off x="11277600" y="8064500"/>
          <a:ext cx="3359150" cy="294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4502150</xdr:colOff>
      <xdr:row>5</xdr:row>
      <xdr:rowOff>304800</xdr:rowOff>
    </xdr:from>
    <xdr:to>
      <xdr:col>6</xdr:col>
      <xdr:colOff>6667500</xdr:colOff>
      <xdr:row>5</xdr:row>
      <xdr:rowOff>3422650</xdr:rowOff>
    </xdr:to>
    <xdr:pic>
      <xdr:nvPicPr>
        <xdr:cNvPr id="626364" name="Рисунок 8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6" t="6747" r="31026" b="6451"/>
        <a:stretch>
          <a:fillRect/>
        </a:stretch>
      </xdr:blipFill>
      <xdr:spPr bwMode="auto">
        <a:xfrm>
          <a:off x="15036800" y="8255000"/>
          <a:ext cx="2165350" cy="311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241300</xdr:colOff>
      <xdr:row>6</xdr:row>
      <xdr:rowOff>114300</xdr:rowOff>
    </xdr:from>
    <xdr:to>
      <xdr:col>6</xdr:col>
      <xdr:colOff>3530600</xdr:colOff>
      <xdr:row>6</xdr:row>
      <xdr:rowOff>3098800</xdr:rowOff>
    </xdr:to>
    <xdr:pic>
      <xdr:nvPicPr>
        <xdr:cNvPr id="626365" name="Рисунок 8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01" t="6706" r="15207" b="6438"/>
        <a:stretch>
          <a:fillRect/>
        </a:stretch>
      </xdr:blipFill>
      <xdr:spPr bwMode="auto">
        <a:xfrm>
          <a:off x="10775950" y="11779250"/>
          <a:ext cx="3289300" cy="298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4730750</xdr:colOff>
      <xdr:row>6</xdr:row>
      <xdr:rowOff>114300</xdr:rowOff>
    </xdr:from>
    <xdr:to>
      <xdr:col>6</xdr:col>
      <xdr:colOff>6648450</xdr:colOff>
      <xdr:row>6</xdr:row>
      <xdr:rowOff>3136900</xdr:rowOff>
    </xdr:to>
    <xdr:pic>
      <xdr:nvPicPr>
        <xdr:cNvPr id="626366" name="Рисунок 90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77" t="8379" r="30887"/>
        <a:stretch>
          <a:fillRect/>
        </a:stretch>
      </xdr:blipFill>
      <xdr:spPr bwMode="auto">
        <a:xfrm>
          <a:off x="15265400" y="11779250"/>
          <a:ext cx="1917700" cy="302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6</xdr:row>
      <xdr:rowOff>254000</xdr:rowOff>
    </xdr:from>
    <xdr:to>
      <xdr:col>2</xdr:col>
      <xdr:colOff>698500</xdr:colOff>
      <xdr:row>6</xdr:row>
      <xdr:rowOff>2368550</xdr:rowOff>
    </xdr:to>
    <xdr:pic>
      <xdr:nvPicPr>
        <xdr:cNvPr id="626367" name="Рисунок 9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191895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6</xdr:row>
      <xdr:rowOff>254000</xdr:rowOff>
    </xdr:from>
    <xdr:to>
      <xdr:col>2</xdr:col>
      <xdr:colOff>1517650</xdr:colOff>
      <xdr:row>6</xdr:row>
      <xdr:rowOff>2368550</xdr:rowOff>
    </xdr:to>
    <xdr:pic>
      <xdr:nvPicPr>
        <xdr:cNvPr id="626368" name="Рисунок 9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119189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1422400</xdr:colOff>
      <xdr:row>7</xdr:row>
      <xdr:rowOff>692150</xdr:rowOff>
    </xdr:from>
    <xdr:to>
      <xdr:col>6</xdr:col>
      <xdr:colOff>2597150</xdr:colOff>
      <xdr:row>7</xdr:row>
      <xdr:rowOff>2540000</xdr:rowOff>
    </xdr:to>
    <xdr:pic>
      <xdr:nvPicPr>
        <xdr:cNvPr id="626369" name="Рисунок 9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7050" y="15633700"/>
          <a:ext cx="117475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3289300</xdr:colOff>
      <xdr:row>7</xdr:row>
      <xdr:rowOff>292100</xdr:rowOff>
    </xdr:from>
    <xdr:to>
      <xdr:col>6</xdr:col>
      <xdr:colOff>4940300</xdr:colOff>
      <xdr:row>7</xdr:row>
      <xdr:rowOff>2616200</xdr:rowOff>
    </xdr:to>
    <xdr:pic>
      <xdr:nvPicPr>
        <xdr:cNvPr id="626370" name="Рисунок 9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3950" y="15233650"/>
          <a:ext cx="165100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8</xdr:row>
      <xdr:rowOff>254000</xdr:rowOff>
    </xdr:from>
    <xdr:to>
      <xdr:col>2</xdr:col>
      <xdr:colOff>698500</xdr:colOff>
      <xdr:row>8</xdr:row>
      <xdr:rowOff>2362200</xdr:rowOff>
    </xdr:to>
    <xdr:pic>
      <xdr:nvPicPr>
        <xdr:cNvPr id="626371" name="Рисунок 9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815465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8</xdr:row>
      <xdr:rowOff>254000</xdr:rowOff>
    </xdr:from>
    <xdr:to>
      <xdr:col>2</xdr:col>
      <xdr:colOff>1517650</xdr:colOff>
      <xdr:row>8</xdr:row>
      <xdr:rowOff>2362200</xdr:rowOff>
    </xdr:to>
    <xdr:pic>
      <xdr:nvPicPr>
        <xdr:cNvPr id="626372" name="Рисунок 9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18154650"/>
          <a:ext cx="60960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717550</xdr:colOff>
      <xdr:row>8</xdr:row>
      <xdr:rowOff>419100</xdr:rowOff>
    </xdr:from>
    <xdr:to>
      <xdr:col>6</xdr:col>
      <xdr:colOff>4159250</xdr:colOff>
      <xdr:row>8</xdr:row>
      <xdr:rowOff>3632200</xdr:rowOff>
    </xdr:to>
    <xdr:pic>
      <xdr:nvPicPr>
        <xdr:cNvPr id="626373" name="Рисунок 97" descr="Inda_accessori_mysecret_a8085c(0)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4" t="6065" r="10539"/>
        <a:stretch>
          <a:fillRect/>
        </a:stretch>
      </xdr:blipFill>
      <xdr:spPr bwMode="auto">
        <a:xfrm>
          <a:off x="11252200" y="18319750"/>
          <a:ext cx="3441700" cy="321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4337050</xdr:colOff>
      <xdr:row>8</xdr:row>
      <xdr:rowOff>254000</xdr:rowOff>
    </xdr:from>
    <xdr:to>
      <xdr:col>6</xdr:col>
      <xdr:colOff>6521450</xdr:colOff>
      <xdr:row>8</xdr:row>
      <xdr:rowOff>3587750</xdr:rowOff>
    </xdr:to>
    <xdr:pic>
      <xdr:nvPicPr>
        <xdr:cNvPr id="626374" name="Рисунок 9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77" t="6284" r="35068" b="5289"/>
        <a:stretch>
          <a:fillRect/>
        </a:stretch>
      </xdr:blipFill>
      <xdr:spPr bwMode="auto">
        <a:xfrm>
          <a:off x="14871700" y="18154650"/>
          <a:ext cx="2184400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9</xdr:row>
      <xdr:rowOff>260350</xdr:rowOff>
    </xdr:from>
    <xdr:to>
      <xdr:col>2</xdr:col>
      <xdr:colOff>698500</xdr:colOff>
      <xdr:row>9</xdr:row>
      <xdr:rowOff>2374900</xdr:rowOff>
    </xdr:to>
    <xdr:pic>
      <xdr:nvPicPr>
        <xdr:cNvPr id="626375" name="Рисунок 9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2199005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9</xdr:row>
      <xdr:rowOff>260350</xdr:rowOff>
    </xdr:from>
    <xdr:to>
      <xdr:col>2</xdr:col>
      <xdr:colOff>1517650</xdr:colOff>
      <xdr:row>9</xdr:row>
      <xdr:rowOff>2374900</xdr:rowOff>
    </xdr:to>
    <xdr:pic>
      <xdr:nvPicPr>
        <xdr:cNvPr id="626376" name="Рисунок 10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219900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596900</xdr:colOff>
      <xdr:row>9</xdr:row>
      <xdr:rowOff>139700</xdr:rowOff>
    </xdr:from>
    <xdr:to>
      <xdr:col>6</xdr:col>
      <xdr:colOff>3771900</xdr:colOff>
      <xdr:row>9</xdr:row>
      <xdr:rowOff>3282950</xdr:rowOff>
    </xdr:to>
    <xdr:pic>
      <xdr:nvPicPr>
        <xdr:cNvPr id="626377" name="Рисунок 10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5" t="8623" r="15445"/>
        <a:stretch>
          <a:fillRect/>
        </a:stretch>
      </xdr:blipFill>
      <xdr:spPr bwMode="auto">
        <a:xfrm>
          <a:off x="11131550" y="21869400"/>
          <a:ext cx="3175000" cy="314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4197350</xdr:colOff>
      <xdr:row>9</xdr:row>
      <xdr:rowOff>82550</xdr:rowOff>
    </xdr:from>
    <xdr:to>
      <xdr:col>6</xdr:col>
      <xdr:colOff>6102350</xdr:colOff>
      <xdr:row>9</xdr:row>
      <xdr:rowOff>3365500</xdr:rowOff>
    </xdr:to>
    <xdr:pic>
      <xdr:nvPicPr>
        <xdr:cNvPr id="626378" name="Рисунок 10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27" t="6982" r="37157" b="5289"/>
        <a:stretch>
          <a:fillRect/>
        </a:stretch>
      </xdr:blipFill>
      <xdr:spPr bwMode="auto">
        <a:xfrm>
          <a:off x="14732000" y="21812250"/>
          <a:ext cx="1905000" cy="328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1377950</xdr:colOff>
      <xdr:row>10</xdr:row>
      <xdr:rowOff>533400</xdr:rowOff>
    </xdr:from>
    <xdr:to>
      <xdr:col>6</xdr:col>
      <xdr:colOff>2603500</xdr:colOff>
      <xdr:row>10</xdr:row>
      <xdr:rowOff>2705100</xdr:rowOff>
    </xdr:to>
    <xdr:pic>
      <xdr:nvPicPr>
        <xdr:cNvPr id="626379" name="Рисунок 103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2600" y="25774650"/>
          <a:ext cx="122555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3327400</xdr:colOff>
      <xdr:row>10</xdr:row>
      <xdr:rowOff>374650</xdr:rowOff>
    </xdr:from>
    <xdr:to>
      <xdr:col>6</xdr:col>
      <xdr:colOff>4895850</xdr:colOff>
      <xdr:row>10</xdr:row>
      <xdr:rowOff>2647950</xdr:rowOff>
    </xdr:to>
    <xdr:pic>
      <xdr:nvPicPr>
        <xdr:cNvPr id="626380" name="Рисунок 104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2050" y="25615900"/>
          <a:ext cx="156845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11</xdr:row>
      <xdr:rowOff>260350</xdr:rowOff>
    </xdr:from>
    <xdr:to>
      <xdr:col>2</xdr:col>
      <xdr:colOff>698500</xdr:colOff>
      <xdr:row>11</xdr:row>
      <xdr:rowOff>2374900</xdr:rowOff>
    </xdr:to>
    <xdr:pic>
      <xdr:nvPicPr>
        <xdr:cNvPr id="626381" name="Рисунок 1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2882900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11</xdr:row>
      <xdr:rowOff>260350</xdr:rowOff>
    </xdr:from>
    <xdr:to>
      <xdr:col>2</xdr:col>
      <xdr:colOff>1517650</xdr:colOff>
      <xdr:row>11</xdr:row>
      <xdr:rowOff>2374900</xdr:rowOff>
    </xdr:to>
    <xdr:pic>
      <xdr:nvPicPr>
        <xdr:cNvPr id="626382" name="Рисунок 10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2882900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971550</xdr:colOff>
      <xdr:row>11</xdr:row>
      <xdr:rowOff>247650</xdr:rowOff>
    </xdr:from>
    <xdr:to>
      <xdr:col>6</xdr:col>
      <xdr:colOff>3556000</xdr:colOff>
      <xdr:row>11</xdr:row>
      <xdr:rowOff>3257550</xdr:rowOff>
    </xdr:to>
    <xdr:pic>
      <xdr:nvPicPr>
        <xdr:cNvPr id="626383" name="Рисунок 107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78" t="6386" r="22571" b="5798"/>
        <a:stretch>
          <a:fillRect/>
        </a:stretch>
      </xdr:blipFill>
      <xdr:spPr bwMode="auto">
        <a:xfrm>
          <a:off x="11506200" y="28816300"/>
          <a:ext cx="2584450" cy="300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4260850</xdr:colOff>
      <xdr:row>11</xdr:row>
      <xdr:rowOff>184150</xdr:rowOff>
    </xdr:from>
    <xdr:to>
      <xdr:col>6</xdr:col>
      <xdr:colOff>5568950</xdr:colOff>
      <xdr:row>11</xdr:row>
      <xdr:rowOff>3206750</xdr:rowOff>
    </xdr:to>
    <xdr:pic>
      <xdr:nvPicPr>
        <xdr:cNvPr id="626384" name="Рисунок 108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51" t="3957" r="35484" b="1163"/>
        <a:stretch>
          <a:fillRect/>
        </a:stretch>
      </xdr:blipFill>
      <xdr:spPr bwMode="auto">
        <a:xfrm>
          <a:off x="14795500" y="28752800"/>
          <a:ext cx="1308100" cy="302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12</xdr:row>
      <xdr:rowOff>254000</xdr:rowOff>
    </xdr:from>
    <xdr:to>
      <xdr:col>2</xdr:col>
      <xdr:colOff>698500</xdr:colOff>
      <xdr:row>12</xdr:row>
      <xdr:rowOff>2355850</xdr:rowOff>
    </xdr:to>
    <xdr:pic>
      <xdr:nvPicPr>
        <xdr:cNvPr id="626385" name="Рисунок 10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2143700"/>
          <a:ext cx="577850" cy="21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12</xdr:row>
      <xdr:rowOff>254000</xdr:rowOff>
    </xdr:from>
    <xdr:to>
      <xdr:col>2</xdr:col>
      <xdr:colOff>1517650</xdr:colOff>
      <xdr:row>12</xdr:row>
      <xdr:rowOff>2374900</xdr:rowOff>
    </xdr:to>
    <xdr:pic>
      <xdr:nvPicPr>
        <xdr:cNvPr id="626386" name="Рисунок 1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3214370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1136650</xdr:colOff>
      <xdr:row>12</xdr:row>
      <xdr:rowOff>254000</xdr:rowOff>
    </xdr:from>
    <xdr:to>
      <xdr:col>6</xdr:col>
      <xdr:colOff>3695700</xdr:colOff>
      <xdr:row>12</xdr:row>
      <xdr:rowOff>3282950</xdr:rowOff>
    </xdr:to>
    <xdr:pic>
      <xdr:nvPicPr>
        <xdr:cNvPr id="626387" name="Рисунок 111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63" t="6067" r="22095" b="5479"/>
        <a:stretch>
          <a:fillRect/>
        </a:stretch>
      </xdr:blipFill>
      <xdr:spPr bwMode="auto">
        <a:xfrm>
          <a:off x="11671300" y="32143700"/>
          <a:ext cx="2559050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4191000</xdr:colOff>
      <xdr:row>12</xdr:row>
      <xdr:rowOff>184150</xdr:rowOff>
    </xdr:from>
    <xdr:to>
      <xdr:col>6</xdr:col>
      <xdr:colOff>5873750</xdr:colOff>
      <xdr:row>12</xdr:row>
      <xdr:rowOff>3524250</xdr:rowOff>
    </xdr:to>
    <xdr:pic>
      <xdr:nvPicPr>
        <xdr:cNvPr id="626388" name="Рисунок 112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9" t="5585" r="34509" b="3194"/>
        <a:stretch>
          <a:fillRect/>
        </a:stretch>
      </xdr:blipFill>
      <xdr:spPr bwMode="auto">
        <a:xfrm>
          <a:off x="14725650" y="32073850"/>
          <a:ext cx="1682750" cy="334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317500</xdr:colOff>
      <xdr:row>11</xdr:row>
      <xdr:rowOff>25400</xdr:rowOff>
    </xdr:from>
    <xdr:to>
      <xdr:col>6</xdr:col>
      <xdr:colOff>819150</xdr:colOff>
      <xdr:row>11</xdr:row>
      <xdr:rowOff>374650</xdr:rowOff>
    </xdr:to>
    <xdr:pic>
      <xdr:nvPicPr>
        <xdr:cNvPr id="626389" name="Рисунок 113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2150" y="28594050"/>
          <a:ext cx="50165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273050</xdr:colOff>
      <xdr:row>12</xdr:row>
      <xdr:rowOff>171450</xdr:rowOff>
    </xdr:from>
    <xdr:to>
      <xdr:col>6</xdr:col>
      <xdr:colOff>774700</xdr:colOff>
      <xdr:row>12</xdr:row>
      <xdr:rowOff>527050</xdr:rowOff>
    </xdr:to>
    <xdr:pic>
      <xdr:nvPicPr>
        <xdr:cNvPr id="626390" name="Рисунок 114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700" y="32061150"/>
          <a:ext cx="5016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254000</xdr:colOff>
      <xdr:row>12</xdr:row>
      <xdr:rowOff>596900</xdr:rowOff>
    </xdr:from>
    <xdr:to>
      <xdr:col>6</xdr:col>
      <xdr:colOff>711200</xdr:colOff>
      <xdr:row>12</xdr:row>
      <xdr:rowOff>952500</xdr:rowOff>
    </xdr:to>
    <xdr:pic>
      <xdr:nvPicPr>
        <xdr:cNvPr id="626391" name="Рисунок 115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8650" y="32486600"/>
          <a:ext cx="4572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13</xdr:row>
      <xdr:rowOff>247650</xdr:rowOff>
    </xdr:from>
    <xdr:to>
      <xdr:col>2</xdr:col>
      <xdr:colOff>698500</xdr:colOff>
      <xdr:row>13</xdr:row>
      <xdr:rowOff>2362200</xdr:rowOff>
    </xdr:to>
    <xdr:pic>
      <xdr:nvPicPr>
        <xdr:cNvPr id="626392" name="Рисунок 11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577590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13</xdr:row>
      <xdr:rowOff>260350</xdr:rowOff>
    </xdr:from>
    <xdr:to>
      <xdr:col>2</xdr:col>
      <xdr:colOff>1517650</xdr:colOff>
      <xdr:row>13</xdr:row>
      <xdr:rowOff>2374900</xdr:rowOff>
    </xdr:to>
    <xdr:pic>
      <xdr:nvPicPr>
        <xdr:cNvPr id="626393" name="Рисунок 11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3578860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1898650</xdr:colOff>
      <xdr:row>13</xdr:row>
      <xdr:rowOff>152400</xdr:rowOff>
    </xdr:from>
    <xdr:to>
      <xdr:col>6</xdr:col>
      <xdr:colOff>2965450</xdr:colOff>
      <xdr:row>13</xdr:row>
      <xdr:rowOff>3041650</xdr:rowOff>
    </xdr:to>
    <xdr:pic>
      <xdr:nvPicPr>
        <xdr:cNvPr id="626394" name="Рисунок 118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40" t="5109" r="36584" b="3564"/>
        <a:stretch>
          <a:fillRect/>
        </a:stretch>
      </xdr:blipFill>
      <xdr:spPr bwMode="auto">
        <a:xfrm>
          <a:off x="12433300" y="35680650"/>
          <a:ext cx="1066800" cy="288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4298950</xdr:colOff>
      <xdr:row>13</xdr:row>
      <xdr:rowOff>311150</xdr:rowOff>
    </xdr:from>
    <xdr:to>
      <xdr:col>6</xdr:col>
      <xdr:colOff>5467350</xdr:colOff>
      <xdr:row>13</xdr:row>
      <xdr:rowOff>2832100</xdr:rowOff>
    </xdr:to>
    <xdr:pic>
      <xdr:nvPicPr>
        <xdr:cNvPr id="626395" name="Рисунок 119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4" t="3490" r="35207" b="4356"/>
        <a:stretch>
          <a:fillRect/>
        </a:stretch>
      </xdr:blipFill>
      <xdr:spPr bwMode="auto">
        <a:xfrm>
          <a:off x="14833600" y="35839400"/>
          <a:ext cx="1168400" cy="252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1358900</xdr:colOff>
      <xdr:row>14</xdr:row>
      <xdr:rowOff>330200</xdr:rowOff>
    </xdr:from>
    <xdr:to>
      <xdr:col>6</xdr:col>
      <xdr:colOff>2546350</xdr:colOff>
      <xdr:row>14</xdr:row>
      <xdr:rowOff>2800350</xdr:rowOff>
    </xdr:to>
    <xdr:pic>
      <xdr:nvPicPr>
        <xdr:cNvPr id="626396" name="Рисунок 120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3550" y="38912800"/>
          <a:ext cx="1187450" cy="247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3505200</xdr:colOff>
      <xdr:row>14</xdr:row>
      <xdr:rowOff>260350</xdr:rowOff>
    </xdr:from>
    <xdr:to>
      <xdr:col>6</xdr:col>
      <xdr:colOff>5778500</xdr:colOff>
      <xdr:row>14</xdr:row>
      <xdr:rowOff>2692400</xdr:rowOff>
    </xdr:to>
    <xdr:pic>
      <xdr:nvPicPr>
        <xdr:cNvPr id="626397" name="Рисунок 121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9850" y="38842950"/>
          <a:ext cx="2273300" cy="243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15</xdr:row>
      <xdr:rowOff>260350</xdr:rowOff>
    </xdr:from>
    <xdr:to>
      <xdr:col>2</xdr:col>
      <xdr:colOff>698500</xdr:colOff>
      <xdr:row>15</xdr:row>
      <xdr:rowOff>2368550</xdr:rowOff>
    </xdr:to>
    <xdr:pic>
      <xdr:nvPicPr>
        <xdr:cNvPr id="626398" name="Рисунок 12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235450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15</xdr:row>
      <xdr:rowOff>260350</xdr:rowOff>
    </xdr:from>
    <xdr:to>
      <xdr:col>2</xdr:col>
      <xdr:colOff>1517650</xdr:colOff>
      <xdr:row>15</xdr:row>
      <xdr:rowOff>2368550</xdr:rowOff>
    </xdr:to>
    <xdr:pic>
      <xdr:nvPicPr>
        <xdr:cNvPr id="626399" name="Рисунок 12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42354500"/>
          <a:ext cx="60960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44450</xdr:colOff>
      <xdr:row>15</xdr:row>
      <xdr:rowOff>374650</xdr:rowOff>
    </xdr:from>
    <xdr:to>
      <xdr:col>6</xdr:col>
      <xdr:colOff>4648200</xdr:colOff>
      <xdr:row>15</xdr:row>
      <xdr:rowOff>1885950</xdr:rowOff>
    </xdr:to>
    <xdr:pic>
      <xdr:nvPicPr>
        <xdr:cNvPr id="626400" name="Рисунок 124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75" b="24957"/>
        <a:stretch>
          <a:fillRect/>
        </a:stretch>
      </xdr:blipFill>
      <xdr:spPr bwMode="auto">
        <a:xfrm>
          <a:off x="10579100" y="42468800"/>
          <a:ext cx="460375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4457700</xdr:colOff>
      <xdr:row>15</xdr:row>
      <xdr:rowOff>1295400</xdr:rowOff>
    </xdr:from>
    <xdr:to>
      <xdr:col>6</xdr:col>
      <xdr:colOff>6838950</xdr:colOff>
      <xdr:row>15</xdr:row>
      <xdr:rowOff>2628900</xdr:rowOff>
    </xdr:to>
    <xdr:pic>
      <xdr:nvPicPr>
        <xdr:cNvPr id="626401" name="Рисунок 12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6" t="18150" r="14166" b="14597"/>
        <a:stretch>
          <a:fillRect/>
        </a:stretch>
      </xdr:blipFill>
      <xdr:spPr bwMode="auto">
        <a:xfrm>
          <a:off x="14992350" y="43389550"/>
          <a:ext cx="23812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5892800</xdr:colOff>
      <xdr:row>15</xdr:row>
      <xdr:rowOff>25400</xdr:rowOff>
    </xdr:from>
    <xdr:to>
      <xdr:col>6</xdr:col>
      <xdr:colOff>6451600</xdr:colOff>
      <xdr:row>15</xdr:row>
      <xdr:rowOff>501650</xdr:rowOff>
    </xdr:to>
    <xdr:pic>
      <xdr:nvPicPr>
        <xdr:cNvPr id="626402" name="Рисунок 126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7450" y="42119550"/>
          <a:ext cx="558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1492250</xdr:colOff>
      <xdr:row>16</xdr:row>
      <xdr:rowOff>469900</xdr:rowOff>
    </xdr:from>
    <xdr:to>
      <xdr:col>6</xdr:col>
      <xdr:colOff>2876550</xdr:colOff>
      <xdr:row>16</xdr:row>
      <xdr:rowOff>1619250</xdr:rowOff>
    </xdr:to>
    <xdr:pic>
      <xdr:nvPicPr>
        <xdr:cNvPr id="626403" name="Рисунок 127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6900" y="45453300"/>
          <a:ext cx="1384300" cy="11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3530600</xdr:colOff>
      <xdr:row>16</xdr:row>
      <xdr:rowOff>260350</xdr:rowOff>
    </xdr:from>
    <xdr:to>
      <xdr:col>6</xdr:col>
      <xdr:colOff>5257800</xdr:colOff>
      <xdr:row>16</xdr:row>
      <xdr:rowOff>1835150</xdr:rowOff>
    </xdr:to>
    <xdr:pic>
      <xdr:nvPicPr>
        <xdr:cNvPr id="626404" name="Рисунок 128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5250" y="45243750"/>
          <a:ext cx="1727200" cy="157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17</xdr:row>
      <xdr:rowOff>260350</xdr:rowOff>
    </xdr:from>
    <xdr:to>
      <xdr:col>2</xdr:col>
      <xdr:colOff>698500</xdr:colOff>
      <xdr:row>17</xdr:row>
      <xdr:rowOff>2368550</xdr:rowOff>
    </xdr:to>
    <xdr:pic>
      <xdr:nvPicPr>
        <xdr:cNvPr id="626405" name="Рисунок 12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759960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17</xdr:row>
      <xdr:rowOff>260350</xdr:rowOff>
    </xdr:from>
    <xdr:to>
      <xdr:col>2</xdr:col>
      <xdr:colOff>1517650</xdr:colOff>
      <xdr:row>17</xdr:row>
      <xdr:rowOff>2368550</xdr:rowOff>
    </xdr:to>
    <xdr:pic>
      <xdr:nvPicPr>
        <xdr:cNvPr id="626406" name="Рисунок 1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47599600"/>
          <a:ext cx="60960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17</xdr:row>
      <xdr:rowOff>273050</xdr:rowOff>
    </xdr:from>
    <xdr:to>
      <xdr:col>6</xdr:col>
      <xdr:colOff>3657600</xdr:colOff>
      <xdr:row>17</xdr:row>
      <xdr:rowOff>3028950</xdr:rowOff>
    </xdr:to>
    <xdr:pic>
      <xdr:nvPicPr>
        <xdr:cNvPr id="626407" name="Рисунок 131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14" t="7344" r="13071" b="8354"/>
        <a:stretch>
          <a:fillRect/>
        </a:stretch>
      </xdr:blipFill>
      <xdr:spPr bwMode="auto">
        <a:xfrm>
          <a:off x="10991850" y="47612300"/>
          <a:ext cx="3200400" cy="275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4019550</xdr:colOff>
      <xdr:row>17</xdr:row>
      <xdr:rowOff>139700</xdr:rowOff>
    </xdr:from>
    <xdr:to>
      <xdr:col>6</xdr:col>
      <xdr:colOff>5994400</xdr:colOff>
      <xdr:row>17</xdr:row>
      <xdr:rowOff>3175000</xdr:rowOff>
    </xdr:to>
    <xdr:pic>
      <xdr:nvPicPr>
        <xdr:cNvPr id="626408" name="Рисунок 132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24" t="6747" r="31924" b="4823"/>
        <a:stretch>
          <a:fillRect/>
        </a:stretch>
      </xdr:blipFill>
      <xdr:spPr bwMode="auto">
        <a:xfrm>
          <a:off x="14554200" y="47478950"/>
          <a:ext cx="1974850" cy="303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2082800</xdr:colOff>
      <xdr:row>18</xdr:row>
      <xdr:rowOff>209550</xdr:rowOff>
    </xdr:from>
    <xdr:to>
      <xdr:col>6</xdr:col>
      <xdr:colOff>3098800</xdr:colOff>
      <xdr:row>18</xdr:row>
      <xdr:rowOff>1987550</xdr:rowOff>
    </xdr:to>
    <xdr:pic>
      <xdr:nvPicPr>
        <xdr:cNvPr id="626409" name="Рисунок 133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7450" y="50844450"/>
          <a:ext cx="1016000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3619500</xdr:colOff>
      <xdr:row>18</xdr:row>
      <xdr:rowOff>44450</xdr:rowOff>
    </xdr:from>
    <xdr:to>
      <xdr:col>6</xdr:col>
      <xdr:colOff>4946650</xdr:colOff>
      <xdr:row>18</xdr:row>
      <xdr:rowOff>1949450</xdr:rowOff>
    </xdr:to>
    <xdr:pic>
      <xdr:nvPicPr>
        <xdr:cNvPr id="626410" name="Рисунок 134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4150" y="50679350"/>
          <a:ext cx="132715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19</xdr:row>
      <xdr:rowOff>260350</xdr:rowOff>
    </xdr:from>
    <xdr:to>
      <xdr:col>2</xdr:col>
      <xdr:colOff>698500</xdr:colOff>
      <xdr:row>19</xdr:row>
      <xdr:rowOff>2374900</xdr:rowOff>
    </xdr:to>
    <xdr:pic>
      <xdr:nvPicPr>
        <xdr:cNvPr id="626411" name="Рисунок 13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360035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19</xdr:row>
      <xdr:rowOff>260350</xdr:rowOff>
    </xdr:from>
    <xdr:to>
      <xdr:col>2</xdr:col>
      <xdr:colOff>1517650</xdr:colOff>
      <xdr:row>19</xdr:row>
      <xdr:rowOff>2374900</xdr:rowOff>
    </xdr:to>
    <xdr:pic>
      <xdr:nvPicPr>
        <xdr:cNvPr id="626412" name="Рисунок 13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536003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787400</xdr:colOff>
      <xdr:row>19</xdr:row>
      <xdr:rowOff>234950</xdr:rowOff>
    </xdr:from>
    <xdr:to>
      <xdr:col>6</xdr:col>
      <xdr:colOff>3422650</xdr:colOff>
      <xdr:row>19</xdr:row>
      <xdr:rowOff>2711450</xdr:rowOff>
    </xdr:to>
    <xdr:pic>
      <xdr:nvPicPr>
        <xdr:cNvPr id="626413" name="Рисунок 137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26" t="6706" r="14970" b="4521"/>
        <a:stretch>
          <a:fillRect/>
        </a:stretch>
      </xdr:blipFill>
      <xdr:spPr bwMode="auto">
        <a:xfrm>
          <a:off x="11322050" y="53574950"/>
          <a:ext cx="263525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4413250</xdr:colOff>
      <xdr:row>19</xdr:row>
      <xdr:rowOff>292100</xdr:rowOff>
    </xdr:from>
    <xdr:to>
      <xdr:col>6</xdr:col>
      <xdr:colOff>6026150</xdr:colOff>
      <xdr:row>19</xdr:row>
      <xdr:rowOff>2711450</xdr:rowOff>
    </xdr:to>
    <xdr:pic>
      <xdr:nvPicPr>
        <xdr:cNvPr id="626414" name="Рисунок 138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16" t="9308" r="34650" b="3661"/>
        <a:stretch>
          <a:fillRect/>
        </a:stretch>
      </xdr:blipFill>
      <xdr:spPr bwMode="auto">
        <a:xfrm>
          <a:off x="14947900" y="53632100"/>
          <a:ext cx="161290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1524000</xdr:colOff>
      <xdr:row>20</xdr:row>
      <xdr:rowOff>774700</xdr:rowOff>
    </xdr:from>
    <xdr:to>
      <xdr:col>6</xdr:col>
      <xdr:colOff>2794000</xdr:colOff>
      <xdr:row>20</xdr:row>
      <xdr:rowOff>2959100</xdr:rowOff>
    </xdr:to>
    <xdr:pic>
      <xdr:nvPicPr>
        <xdr:cNvPr id="626415" name="Рисунок 139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8650" y="57137300"/>
          <a:ext cx="1270000" cy="218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3606800</xdr:colOff>
      <xdr:row>20</xdr:row>
      <xdr:rowOff>406400</xdr:rowOff>
    </xdr:from>
    <xdr:to>
      <xdr:col>6</xdr:col>
      <xdr:colOff>5327650</xdr:colOff>
      <xdr:row>20</xdr:row>
      <xdr:rowOff>2825750</xdr:rowOff>
    </xdr:to>
    <xdr:pic>
      <xdr:nvPicPr>
        <xdr:cNvPr id="626416" name="Рисунок 140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1450" y="56769000"/>
          <a:ext cx="172085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21</xdr:row>
      <xdr:rowOff>247650</xdr:rowOff>
    </xdr:from>
    <xdr:to>
      <xdr:col>2</xdr:col>
      <xdr:colOff>698500</xdr:colOff>
      <xdr:row>21</xdr:row>
      <xdr:rowOff>2362200</xdr:rowOff>
    </xdr:to>
    <xdr:pic>
      <xdr:nvPicPr>
        <xdr:cNvPr id="626417" name="Рисунок 14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6008370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21</xdr:row>
      <xdr:rowOff>266700</xdr:rowOff>
    </xdr:from>
    <xdr:to>
      <xdr:col>2</xdr:col>
      <xdr:colOff>1517650</xdr:colOff>
      <xdr:row>21</xdr:row>
      <xdr:rowOff>2381250</xdr:rowOff>
    </xdr:to>
    <xdr:pic>
      <xdr:nvPicPr>
        <xdr:cNvPr id="626418" name="Рисунок 14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601027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501650</xdr:colOff>
      <xdr:row>21</xdr:row>
      <xdr:rowOff>222250</xdr:rowOff>
    </xdr:from>
    <xdr:to>
      <xdr:col>6</xdr:col>
      <xdr:colOff>3238500</xdr:colOff>
      <xdr:row>21</xdr:row>
      <xdr:rowOff>3308350</xdr:rowOff>
    </xdr:to>
    <xdr:pic>
      <xdr:nvPicPr>
        <xdr:cNvPr id="626419" name="Рисунок 143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89" t="6068" r="20670" b="3883"/>
        <a:stretch>
          <a:fillRect/>
        </a:stretch>
      </xdr:blipFill>
      <xdr:spPr bwMode="auto">
        <a:xfrm>
          <a:off x="11036300" y="60058300"/>
          <a:ext cx="2736850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3943350</xdr:colOff>
      <xdr:row>21</xdr:row>
      <xdr:rowOff>152400</xdr:rowOff>
    </xdr:from>
    <xdr:to>
      <xdr:col>6</xdr:col>
      <xdr:colOff>5378450</xdr:colOff>
      <xdr:row>21</xdr:row>
      <xdr:rowOff>3168650</xdr:rowOff>
    </xdr:to>
    <xdr:pic>
      <xdr:nvPicPr>
        <xdr:cNvPr id="626420" name="Рисунок 144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17" t="6747" r="35484" b="3893"/>
        <a:stretch>
          <a:fillRect/>
        </a:stretch>
      </xdr:blipFill>
      <xdr:spPr bwMode="auto">
        <a:xfrm>
          <a:off x="14478000" y="59988450"/>
          <a:ext cx="1435100" cy="301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44450</xdr:colOff>
      <xdr:row>21</xdr:row>
      <xdr:rowOff>69850</xdr:rowOff>
    </xdr:from>
    <xdr:to>
      <xdr:col>6</xdr:col>
      <xdr:colOff>628650</xdr:colOff>
      <xdr:row>21</xdr:row>
      <xdr:rowOff>457200</xdr:rowOff>
    </xdr:to>
    <xdr:pic>
      <xdr:nvPicPr>
        <xdr:cNvPr id="626421" name="Рисунок 145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9100" y="59905900"/>
          <a:ext cx="584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82550</xdr:colOff>
      <xdr:row>22</xdr:row>
      <xdr:rowOff>95250</xdr:rowOff>
    </xdr:from>
    <xdr:to>
      <xdr:col>6</xdr:col>
      <xdr:colOff>736600</xdr:colOff>
      <xdr:row>22</xdr:row>
      <xdr:rowOff>482600</xdr:rowOff>
    </xdr:to>
    <xdr:pic>
      <xdr:nvPicPr>
        <xdr:cNvPr id="626422" name="Рисунок 146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63487300"/>
          <a:ext cx="6540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22</xdr:row>
      <xdr:rowOff>254000</xdr:rowOff>
    </xdr:from>
    <xdr:to>
      <xdr:col>2</xdr:col>
      <xdr:colOff>698500</xdr:colOff>
      <xdr:row>22</xdr:row>
      <xdr:rowOff>2368550</xdr:rowOff>
    </xdr:to>
    <xdr:pic>
      <xdr:nvPicPr>
        <xdr:cNvPr id="626423" name="Рисунок 14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6364605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22</xdr:row>
      <xdr:rowOff>266700</xdr:rowOff>
    </xdr:from>
    <xdr:to>
      <xdr:col>2</xdr:col>
      <xdr:colOff>1517650</xdr:colOff>
      <xdr:row>22</xdr:row>
      <xdr:rowOff>2381250</xdr:rowOff>
    </xdr:to>
    <xdr:pic>
      <xdr:nvPicPr>
        <xdr:cNvPr id="626424" name="Рисунок 14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636587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133350</xdr:colOff>
      <xdr:row>22</xdr:row>
      <xdr:rowOff>546100</xdr:rowOff>
    </xdr:from>
    <xdr:to>
      <xdr:col>6</xdr:col>
      <xdr:colOff>692150</xdr:colOff>
      <xdr:row>22</xdr:row>
      <xdr:rowOff>933450</xdr:rowOff>
    </xdr:to>
    <xdr:pic>
      <xdr:nvPicPr>
        <xdr:cNvPr id="626425" name="Рисунок 149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63938150"/>
          <a:ext cx="5588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1276350</xdr:colOff>
      <xdr:row>22</xdr:row>
      <xdr:rowOff>107950</xdr:rowOff>
    </xdr:from>
    <xdr:to>
      <xdr:col>6</xdr:col>
      <xdr:colOff>3816350</xdr:colOff>
      <xdr:row>22</xdr:row>
      <xdr:rowOff>3048000</xdr:rowOff>
    </xdr:to>
    <xdr:pic>
      <xdr:nvPicPr>
        <xdr:cNvPr id="626426" name="Рисунок 150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63" t="5748" r="21620" b="4842"/>
        <a:stretch>
          <a:fillRect/>
        </a:stretch>
      </xdr:blipFill>
      <xdr:spPr bwMode="auto">
        <a:xfrm>
          <a:off x="11811000" y="63500000"/>
          <a:ext cx="2540000" cy="294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4178300</xdr:colOff>
      <xdr:row>22</xdr:row>
      <xdr:rowOff>146050</xdr:rowOff>
    </xdr:from>
    <xdr:to>
      <xdr:col>6</xdr:col>
      <xdr:colOff>5613400</xdr:colOff>
      <xdr:row>22</xdr:row>
      <xdr:rowOff>2997200</xdr:rowOff>
    </xdr:to>
    <xdr:pic>
      <xdr:nvPicPr>
        <xdr:cNvPr id="626427" name="Рисунок 151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86" t="4655" r="35207" b="3194"/>
        <a:stretch>
          <a:fillRect/>
        </a:stretch>
      </xdr:blipFill>
      <xdr:spPr bwMode="auto">
        <a:xfrm>
          <a:off x="14712950" y="63538100"/>
          <a:ext cx="1435100" cy="285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23</xdr:row>
      <xdr:rowOff>254000</xdr:rowOff>
    </xdr:from>
    <xdr:to>
      <xdr:col>2</xdr:col>
      <xdr:colOff>698500</xdr:colOff>
      <xdr:row>23</xdr:row>
      <xdr:rowOff>2362200</xdr:rowOff>
    </xdr:to>
    <xdr:pic>
      <xdr:nvPicPr>
        <xdr:cNvPr id="626428" name="Рисунок 15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6673850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23</xdr:row>
      <xdr:rowOff>254000</xdr:rowOff>
    </xdr:from>
    <xdr:to>
      <xdr:col>2</xdr:col>
      <xdr:colOff>1517650</xdr:colOff>
      <xdr:row>23</xdr:row>
      <xdr:rowOff>2374900</xdr:rowOff>
    </xdr:to>
    <xdr:pic>
      <xdr:nvPicPr>
        <xdr:cNvPr id="626429" name="Рисунок 15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6673850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2165350</xdr:colOff>
      <xdr:row>23</xdr:row>
      <xdr:rowOff>120650</xdr:rowOff>
    </xdr:from>
    <xdr:to>
      <xdr:col>6</xdr:col>
      <xdr:colOff>3054350</xdr:colOff>
      <xdr:row>23</xdr:row>
      <xdr:rowOff>2921000</xdr:rowOff>
    </xdr:to>
    <xdr:pic>
      <xdr:nvPicPr>
        <xdr:cNvPr id="626430" name="Рисунок 154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76" t="4471" r="38010" b="3564"/>
        <a:stretch>
          <a:fillRect/>
        </a:stretch>
      </xdr:blipFill>
      <xdr:spPr bwMode="auto">
        <a:xfrm>
          <a:off x="12700000" y="66605150"/>
          <a:ext cx="88900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4165600</xdr:colOff>
      <xdr:row>23</xdr:row>
      <xdr:rowOff>63500</xdr:rowOff>
    </xdr:from>
    <xdr:to>
      <xdr:col>6</xdr:col>
      <xdr:colOff>5391150</xdr:colOff>
      <xdr:row>23</xdr:row>
      <xdr:rowOff>2984500</xdr:rowOff>
    </xdr:to>
    <xdr:pic>
      <xdr:nvPicPr>
        <xdr:cNvPr id="626431" name="Рисунок 155" descr="https://www.inda.net/ContentsFiles/Inda_accessori_mysecret_D_A8036C.jpg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00" t="4185" r="34821" b="4204"/>
        <a:stretch>
          <a:fillRect/>
        </a:stretch>
      </xdr:blipFill>
      <xdr:spPr bwMode="auto">
        <a:xfrm>
          <a:off x="14700250" y="66548000"/>
          <a:ext cx="1225550" cy="292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1701800</xdr:colOff>
      <xdr:row>24</xdr:row>
      <xdr:rowOff>127000</xdr:rowOff>
    </xdr:from>
    <xdr:to>
      <xdr:col>6</xdr:col>
      <xdr:colOff>2546350</xdr:colOff>
      <xdr:row>24</xdr:row>
      <xdr:rowOff>2273300</xdr:rowOff>
    </xdr:to>
    <xdr:pic>
      <xdr:nvPicPr>
        <xdr:cNvPr id="626432" name="Рисунок 156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6450" y="69729350"/>
          <a:ext cx="844550" cy="214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3327400</xdr:colOff>
      <xdr:row>24</xdr:row>
      <xdr:rowOff>63500</xdr:rowOff>
    </xdr:from>
    <xdr:to>
      <xdr:col>6</xdr:col>
      <xdr:colOff>4794250</xdr:colOff>
      <xdr:row>24</xdr:row>
      <xdr:rowOff>2171700</xdr:rowOff>
    </xdr:to>
    <xdr:pic>
      <xdr:nvPicPr>
        <xdr:cNvPr id="626433" name="Рисунок 157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2050" y="69665850"/>
          <a:ext cx="1466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25</xdr:row>
      <xdr:rowOff>254000</xdr:rowOff>
    </xdr:from>
    <xdr:to>
      <xdr:col>2</xdr:col>
      <xdr:colOff>698500</xdr:colOff>
      <xdr:row>25</xdr:row>
      <xdr:rowOff>2362200</xdr:rowOff>
    </xdr:to>
    <xdr:pic>
      <xdr:nvPicPr>
        <xdr:cNvPr id="626434" name="Рисунок 15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312660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25</xdr:row>
      <xdr:rowOff>254000</xdr:rowOff>
    </xdr:from>
    <xdr:to>
      <xdr:col>2</xdr:col>
      <xdr:colOff>1517650</xdr:colOff>
      <xdr:row>25</xdr:row>
      <xdr:rowOff>2374900</xdr:rowOff>
    </xdr:to>
    <xdr:pic>
      <xdr:nvPicPr>
        <xdr:cNvPr id="626435" name="Рисунок 15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7312660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228600</xdr:colOff>
      <xdr:row>25</xdr:row>
      <xdr:rowOff>82550</xdr:rowOff>
    </xdr:from>
    <xdr:to>
      <xdr:col>6</xdr:col>
      <xdr:colOff>1066800</xdr:colOff>
      <xdr:row>25</xdr:row>
      <xdr:rowOff>698500</xdr:rowOff>
    </xdr:to>
    <xdr:pic>
      <xdr:nvPicPr>
        <xdr:cNvPr id="626436" name="Рисунок 160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72955150"/>
          <a:ext cx="8382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1206500</xdr:colOff>
      <xdr:row>25</xdr:row>
      <xdr:rowOff>171450</xdr:rowOff>
    </xdr:from>
    <xdr:to>
      <xdr:col>6</xdr:col>
      <xdr:colOff>3746500</xdr:colOff>
      <xdr:row>25</xdr:row>
      <xdr:rowOff>3194050</xdr:rowOff>
    </xdr:to>
    <xdr:pic>
      <xdr:nvPicPr>
        <xdr:cNvPr id="626437" name="Рисунок 161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63" t="6706" r="22095" b="5162"/>
        <a:stretch>
          <a:fillRect/>
        </a:stretch>
      </xdr:blipFill>
      <xdr:spPr bwMode="auto">
        <a:xfrm>
          <a:off x="11741150" y="73044050"/>
          <a:ext cx="2540000" cy="302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4572000</xdr:colOff>
      <xdr:row>25</xdr:row>
      <xdr:rowOff>279400</xdr:rowOff>
    </xdr:from>
    <xdr:to>
      <xdr:col>6</xdr:col>
      <xdr:colOff>5969000</xdr:colOff>
      <xdr:row>25</xdr:row>
      <xdr:rowOff>3232150</xdr:rowOff>
    </xdr:to>
    <xdr:pic>
      <xdr:nvPicPr>
        <xdr:cNvPr id="626438" name="Рисунок 162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99" t="6052" r="36041" b="4591"/>
        <a:stretch>
          <a:fillRect/>
        </a:stretch>
      </xdr:blipFill>
      <xdr:spPr bwMode="auto">
        <a:xfrm>
          <a:off x="15106650" y="73152000"/>
          <a:ext cx="1397000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26</xdr:row>
      <xdr:rowOff>260350</xdr:rowOff>
    </xdr:from>
    <xdr:to>
      <xdr:col>2</xdr:col>
      <xdr:colOff>698500</xdr:colOff>
      <xdr:row>26</xdr:row>
      <xdr:rowOff>2368550</xdr:rowOff>
    </xdr:to>
    <xdr:pic>
      <xdr:nvPicPr>
        <xdr:cNvPr id="626439" name="Рисунок 16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6568300"/>
          <a:ext cx="57785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26</xdr:row>
      <xdr:rowOff>260350</xdr:rowOff>
    </xdr:from>
    <xdr:to>
      <xdr:col>2</xdr:col>
      <xdr:colOff>1517650</xdr:colOff>
      <xdr:row>26</xdr:row>
      <xdr:rowOff>2381250</xdr:rowOff>
    </xdr:to>
    <xdr:pic>
      <xdr:nvPicPr>
        <xdr:cNvPr id="626440" name="Рисунок 16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76568300"/>
          <a:ext cx="609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279400</xdr:colOff>
      <xdr:row>26</xdr:row>
      <xdr:rowOff>247650</xdr:rowOff>
    </xdr:from>
    <xdr:to>
      <xdr:col>6</xdr:col>
      <xdr:colOff>1117600</xdr:colOff>
      <xdr:row>26</xdr:row>
      <xdr:rowOff>869950</xdr:rowOff>
    </xdr:to>
    <xdr:pic>
      <xdr:nvPicPr>
        <xdr:cNvPr id="626441" name="Рисунок 165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4050" y="76555600"/>
          <a:ext cx="8382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1206500</xdr:colOff>
      <xdr:row>26</xdr:row>
      <xdr:rowOff>209550</xdr:rowOff>
    </xdr:from>
    <xdr:to>
      <xdr:col>6</xdr:col>
      <xdr:colOff>3708400</xdr:colOff>
      <xdr:row>26</xdr:row>
      <xdr:rowOff>3232150</xdr:rowOff>
    </xdr:to>
    <xdr:pic>
      <xdr:nvPicPr>
        <xdr:cNvPr id="626442" name="Рисунок 166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01" t="6067" r="22807" b="5479"/>
        <a:stretch>
          <a:fillRect/>
        </a:stretch>
      </xdr:blipFill>
      <xdr:spPr bwMode="auto">
        <a:xfrm>
          <a:off x="11741150" y="76517500"/>
          <a:ext cx="2501900" cy="302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4324350</xdr:colOff>
      <xdr:row>26</xdr:row>
      <xdr:rowOff>127000</xdr:rowOff>
    </xdr:from>
    <xdr:to>
      <xdr:col>6</xdr:col>
      <xdr:colOff>5911850</xdr:colOff>
      <xdr:row>26</xdr:row>
      <xdr:rowOff>3270250</xdr:rowOff>
    </xdr:to>
    <xdr:pic>
      <xdr:nvPicPr>
        <xdr:cNvPr id="626443" name="Рисунок 167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62" t="5585" r="35068" b="4591"/>
        <a:stretch>
          <a:fillRect/>
        </a:stretch>
      </xdr:blipFill>
      <xdr:spPr bwMode="auto">
        <a:xfrm>
          <a:off x="14859000" y="76434950"/>
          <a:ext cx="1587500" cy="314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450850</xdr:colOff>
      <xdr:row>26</xdr:row>
      <xdr:rowOff>889000</xdr:rowOff>
    </xdr:from>
    <xdr:to>
      <xdr:col>6</xdr:col>
      <xdr:colOff>920750</xdr:colOff>
      <xdr:row>26</xdr:row>
      <xdr:rowOff>1238250</xdr:rowOff>
    </xdr:to>
    <xdr:pic>
      <xdr:nvPicPr>
        <xdr:cNvPr id="626444" name="Рисунок 168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500" y="77196950"/>
          <a:ext cx="46990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27</xdr:row>
      <xdr:rowOff>247650</xdr:rowOff>
    </xdr:from>
    <xdr:to>
      <xdr:col>2</xdr:col>
      <xdr:colOff>698500</xdr:colOff>
      <xdr:row>27</xdr:row>
      <xdr:rowOff>2362200</xdr:rowOff>
    </xdr:to>
    <xdr:pic>
      <xdr:nvPicPr>
        <xdr:cNvPr id="626445" name="Рисунок 16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9863950"/>
          <a:ext cx="5778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908050</xdr:colOff>
      <xdr:row>27</xdr:row>
      <xdr:rowOff>260350</xdr:rowOff>
    </xdr:from>
    <xdr:to>
      <xdr:col>2</xdr:col>
      <xdr:colOff>1517650</xdr:colOff>
      <xdr:row>27</xdr:row>
      <xdr:rowOff>2374900</xdr:rowOff>
    </xdr:to>
    <xdr:pic>
      <xdr:nvPicPr>
        <xdr:cNvPr id="626446" name="Рисунок 17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79876650"/>
          <a:ext cx="6096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1765300</xdr:colOff>
      <xdr:row>27</xdr:row>
      <xdr:rowOff>196850</xdr:rowOff>
    </xdr:from>
    <xdr:to>
      <xdr:col>6</xdr:col>
      <xdr:colOff>2609850</xdr:colOff>
      <xdr:row>27</xdr:row>
      <xdr:rowOff>3238500</xdr:rowOff>
    </xdr:to>
    <xdr:pic>
      <xdr:nvPicPr>
        <xdr:cNvPr id="626447" name="Рисунок 171" descr="Inda_accessori_mysecret_a8037c(0)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10" t="6387" r="40866" b="5148"/>
        <a:stretch>
          <a:fillRect/>
        </a:stretch>
      </xdr:blipFill>
      <xdr:spPr bwMode="auto">
        <a:xfrm>
          <a:off x="12299950" y="79813150"/>
          <a:ext cx="844550" cy="304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4165600</xdr:colOff>
      <xdr:row>27</xdr:row>
      <xdr:rowOff>196850</xdr:rowOff>
    </xdr:from>
    <xdr:to>
      <xdr:col>6</xdr:col>
      <xdr:colOff>5321300</xdr:colOff>
      <xdr:row>27</xdr:row>
      <xdr:rowOff>3251200</xdr:rowOff>
    </xdr:to>
    <xdr:pic>
      <xdr:nvPicPr>
        <xdr:cNvPr id="626448" name="Рисунок 172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56" t="5817" r="36739" b="5057"/>
        <a:stretch>
          <a:fillRect/>
        </a:stretch>
      </xdr:blipFill>
      <xdr:spPr bwMode="auto">
        <a:xfrm>
          <a:off x="14700250" y="79813150"/>
          <a:ext cx="1155700" cy="305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577850</xdr:colOff>
      <xdr:row>3</xdr:row>
      <xdr:rowOff>209550</xdr:rowOff>
    </xdr:from>
    <xdr:to>
      <xdr:col>4</xdr:col>
      <xdr:colOff>1822450</xdr:colOff>
      <xdr:row>3</xdr:row>
      <xdr:rowOff>1511300</xdr:rowOff>
    </xdr:to>
    <xdr:pic>
      <xdr:nvPicPr>
        <xdr:cNvPr id="626449" name="Рисунок 173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447800"/>
          <a:ext cx="124460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431800</xdr:colOff>
      <xdr:row>3</xdr:row>
      <xdr:rowOff>1568450</xdr:rowOff>
    </xdr:from>
    <xdr:to>
      <xdr:col>4</xdr:col>
      <xdr:colOff>2038350</xdr:colOff>
      <xdr:row>3</xdr:row>
      <xdr:rowOff>2984500</xdr:rowOff>
    </xdr:to>
    <xdr:pic>
      <xdr:nvPicPr>
        <xdr:cNvPr id="626450" name="Рисунок 174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6200" y="2806700"/>
          <a:ext cx="1606550" cy="141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3</xdr:row>
      <xdr:rowOff>2971800</xdr:rowOff>
    </xdr:from>
    <xdr:to>
      <xdr:col>4</xdr:col>
      <xdr:colOff>1816100</xdr:colOff>
      <xdr:row>3</xdr:row>
      <xdr:rowOff>3568700</xdr:rowOff>
    </xdr:to>
    <xdr:pic>
      <xdr:nvPicPr>
        <xdr:cNvPr id="626451" name="Рисунок 175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600" y="4210050"/>
          <a:ext cx="13589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558800</xdr:colOff>
      <xdr:row>4</xdr:row>
      <xdr:rowOff>133350</xdr:rowOff>
    </xdr:from>
    <xdr:to>
      <xdr:col>4</xdr:col>
      <xdr:colOff>1828800</xdr:colOff>
      <xdr:row>4</xdr:row>
      <xdr:rowOff>1060450</xdr:rowOff>
    </xdr:to>
    <xdr:pic>
      <xdr:nvPicPr>
        <xdr:cNvPr id="626452" name="Рисунок 176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5194300"/>
          <a:ext cx="127000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501650</xdr:colOff>
      <xdr:row>4</xdr:row>
      <xdr:rowOff>1073150</xdr:rowOff>
    </xdr:from>
    <xdr:to>
      <xdr:col>4</xdr:col>
      <xdr:colOff>1841500</xdr:colOff>
      <xdr:row>4</xdr:row>
      <xdr:rowOff>2120900</xdr:rowOff>
    </xdr:to>
    <xdr:pic>
      <xdr:nvPicPr>
        <xdr:cNvPr id="626453" name="Рисунок 177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6134100"/>
          <a:ext cx="13398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4</xdr:row>
      <xdr:rowOff>2152650</xdr:rowOff>
    </xdr:from>
    <xdr:to>
      <xdr:col>4</xdr:col>
      <xdr:colOff>2463800</xdr:colOff>
      <xdr:row>4</xdr:row>
      <xdr:rowOff>2730500</xdr:rowOff>
    </xdr:to>
    <xdr:pic>
      <xdr:nvPicPr>
        <xdr:cNvPr id="626454" name="Рисунок 178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350" y="7213600"/>
          <a:ext cx="23558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596900</xdr:colOff>
      <xdr:row>5</xdr:row>
      <xdr:rowOff>88900</xdr:rowOff>
    </xdr:from>
    <xdr:to>
      <xdr:col>4</xdr:col>
      <xdr:colOff>1841500</xdr:colOff>
      <xdr:row>5</xdr:row>
      <xdr:rowOff>1377950</xdr:rowOff>
    </xdr:to>
    <xdr:pic>
      <xdr:nvPicPr>
        <xdr:cNvPr id="626455" name="Рисунок 179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8039100"/>
          <a:ext cx="1244600" cy="128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596900</xdr:colOff>
      <xdr:row>5</xdr:row>
      <xdr:rowOff>1409700</xdr:rowOff>
    </xdr:from>
    <xdr:to>
      <xdr:col>4</xdr:col>
      <xdr:colOff>1663700</xdr:colOff>
      <xdr:row>5</xdr:row>
      <xdr:rowOff>2889250</xdr:rowOff>
    </xdr:to>
    <xdr:pic>
      <xdr:nvPicPr>
        <xdr:cNvPr id="626456" name="Рисунок 180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9359900"/>
          <a:ext cx="1066800" cy="147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5</xdr:row>
      <xdr:rowOff>2971800</xdr:rowOff>
    </xdr:from>
    <xdr:to>
      <xdr:col>4</xdr:col>
      <xdr:colOff>2209800</xdr:colOff>
      <xdr:row>5</xdr:row>
      <xdr:rowOff>3594100</xdr:rowOff>
    </xdr:to>
    <xdr:pic>
      <xdr:nvPicPr>
        <xdr:cNvPr id="626457" name="Рисунок 181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10922000"/>
          <a:ext cx="2019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679450</xdr:colOff>
      <xdr:row>6</xdr:row>
      <xdr:rowOff>88900</xdr:rowOff>
    </xdr:from>
    <xdr:to>
      <xdr:col>4</xdr:col>
      <xdr:colOff>1739900</xdr:colOff>
      <xdr:row>6</xdr:row>
      <xdr:rowOff>1187450</xdr:rowOff>
    </xdr:to>
    <xdr:pic>
      <xdr:nvPicPr>
        <xdr:cNvPr id="626458" name="Рисунок 182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11753850"/>
          <a:ext cx="106045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590550</xdr:colOff>
      <xdr:row>6</xdr:row>
      <xdr:rowOff>1244600</xdr:rowOff>
    </xdr:from>
    <xdr:to>
      <xdr:col>4</xdr:col>
      <xdr:colOff>1657350</xdr:colOff>
      <xdr:row>6</xdr:row>
      <xdr:rowOff>2717800</xdr:rowOff>
    </xdr:to>
    <xdr:pic>
      <xdr:nvPicPr>
        <xdr:cNvPr id="626459" name="Рисунок 183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4950" y="12909550"/>
          <a:ext cx="1066800" cy="147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260350</xdr:colOff>
      <xdr:row>6</xdr:row>
      <xdr:rowOff>2597150</xdr:rowOff>
    </xdr:from>
    <xdr:to>
      <xdr:col>4</xdr:col>
      <xdr:colOff>2279650</xdr:colOff>
      <xdr:row>6</xdr:row>
      <xdr:rowOff>3225800</xdr:rowOff>
    </xdr:to>
    <xdr:pic>
      <xdr:nvPicPr>
        <xdr:cNvPr id="626460" name="Рисунок 184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14262100"/>
          <a:ext cx="2019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692150</xdr:colOff>
      <xdr:row>7</xdr:row>
      <xdr:rowOff>152400</xdr:rowOff>
    </xdr:from>
    <xdr:to>
      <xdr:col>4</xdr:col>
      <xdr:colOff>1962150</xdr:colOff>
      <xdr:row>7</xdr:row>
      <xdr:rowOff>1079500</xdr:rowOff>
    </xdr:to>
    <xdr:pic>
      <xdr:nvPicPr>
        <xdr:cNvPr id="626461" name="Рисунок 185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5093950"/>
          <a:ext cx="127000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755650</xdr:colOff>
      <xdr:row>7</xdr:row>
      <xdr:rowOff>1111250</xdr:rowOff>
    </xdr:from>
    <xdr:to>
      <xdr:col>4</xdr:col>
      <xdr:colOff>1682750</xdr:colOff>
      <xdr:row>7</xdr:row>
      <xdr:rowOff>2095500</xdr:rowOff>
    </xdr:to>
    <xdr:pic>
      <xdr:nvPicPr>
        <xdr:cNvPr id="626462" name="Рисунок 186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050" y="16052800"/>
          <a:ext cx="92710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336550</xdr:colOff>
      <xdr:row>7</xdr:row>
      <xdr:rowOff>2235200</xdr:rowOff>
    </xdr:from>
    <xdr:to>
      <xdr:col>4</xdr:col>
      <xdr:colOff>2266950</xdr:colOff>
      <xdr:row>7</xdr:row>
      <xdr:rowOff>2800350</xdr:rowOff>
    </xdr:to>
    <xdr:pic>
      <xdr:nvPicPr>
        <xdr:cNvPr id="626463" name="Рисунок 187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0950" y="17176750"/>
          <a:ext cx="19304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679450</xdr:colOff>
      <xdr:row>10</xdr:row>
      <xdr:rowOff>349250</xdr:rowOff>
    </xdr:from>
    <xdr:to>
      <xdr:col>4</xdr:col>
      <xdr:colOff>1949450</xdr:colOff>
      <xdr:row>10</xdr:row>
      <xdr:rowOff>1270000</xdr:rowOff>
    </xdr:to>
    <xdr:pic>
      <xdr:nvPicPr>
        <xdr:cNvPr id="626464" name="Рисунок 191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25590500"/>
          <a:ext cx="12700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622300</xdr:colOff>
      <xdr:row>10</xdr:row>
      <xdr:rowOff>1352550</xdr:rowOff>
    </xdr:from>
    <xdr:to>
      <xdr:col>4</xdr:col>
      <xdr:colOff>1803400</xdr:colOff>
      <xdr:row>10</xdr:row>
      <xdr:rowOff>2768600</xdr:rowOff>
    </xdr:to>
    <xdr:pic>
      <xdr:nvPicPr>
        <xdr:cNvPr id="626465" name="Рисунок 192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6700" y="26593800"/>
          <a:ext cx="1181100" cy="141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10</xdr:row>
      <xdr:rowOff>2705100</xdr:rowOff>
    </xdr:from>
    <xdr:to>
      <xdr:col>4</xdr:col>
      <xdr:colOff>2203450</xdr:colOff>
      <xdr:row>10</xdr:row>
      <xdr:rowOff>3263900</xdr:rowOff>
    </xdr:to>
    <xdr:pic>
      <xdr:nvPicPr>
        <xdr:cNvPr id="626466" name="Рисунок 193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0" y="27946350"/>
          <a:ext cx="19748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711200</xdr:colOff>
      <xdr:row>8</xdr:row>
      <xdr:rowOff>120650</xdr:rowOff>
    </xdr:from>
    <xdr:to>
      <xdr:col>4</xdr:col>
      <xdr:colOff>1771650</xdr:colOff>
      <xdr:row>8</xdr:row>
      <xdr:rowOff>1212850</xdr:rowOff>
    </xdr:to>
    <xdr:pic>
      <xdr:nvPicPr>
        <xdr:cNvPr id="626467" name="Рисунок 194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8021300"/>
          <a:ext cx="106045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768350</xdr:colOff>
      <xdr:row>8</xdr:row>
      <xdr:rowOff>1333500</xdr:rowOff>
    </xdr:from>
    <xdr:to>
      <xdr:col>4</xdr:col>
      <xdr:colOff>1758950</xdr:colOff>
      <xdr:row>8</xdr:row>
      <xdr:rowOff>2692400</xdr:rowOff>
    </xdr:to>
    <xdr:pic>
      <xdr:nvPicPr>
        <xdr:cNvPr id="626468" name="Рисунок 195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9234150"/>
          <a:ext cx="9906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8</xdr:row>
      <xdr:rowOff>2990850</xdr:rowOff>
    </xdr:from>
    <xdr:to>
      <xdr:col>4</xdr:col>
      <xdr:colOff>2381250</xdr:colOff>
      <xdr:row>8</xdr:row>
      <xdr:rowOff>3587750</xdr:rowOff>
    </xdr:to>
    <xdr:pic>
      <xdr:nvPicPr>
        <xdr:cNvPr id="626469" name="Рисунок 196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20891500"/>
          <a:ext cx="21907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9</xdr:row>
      <xdr:rowOff>2870200</xdr:rowOff>
    </xdr:from>
    <xdr:to>
      <xdr:col>4</xdr:col>
      <xdr:colOff>2419350</xdr:colOff>
      <xdr:row>9</xdr:row>
      <xdr:rowOff>3473450</xdr:rowOff>
    </xdr:to>
    <xdr:pic>
      <xdr:nvPicPr>
        <xdr:cNvPr id="626470" name="Рисунок 197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0" y="24599900"/>
          <a:ext cx="21907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9</xdr:row>
      <xdr:rowOff>1346200</xdr:rowOff>
    </xdr:from>
    <xdr:to>
      <xdr:col>4</xdr:col>
      <xdr:colOff>1828800</xdr:colOff>
      <xdr:row>9</xdr:row>
      <xdr:rowOff>2705100</xdr:rowOff>
    </xdr:to>
    <xdr:pic>
      <xdr:nvPicPr>
        <xdr:cNvPr id="626471" name="Рисунок 198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2600" y="23075900"/>
          <a:ext cx="9906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736600</xdr:colOff>
      <xdr:row>9</xdr:row>
      <xdr:rowOff>25400</xdr:rowOff>
    </xdr:from>
    <xdr:to>
      <xdr:col>4</xdr:col>
      <xdr:colOff>1797050</xdr:colOff>
      <xdr:row>9</xdr:row>
      <xdr:rowOff>1136650</xdr:rowOff>
    </xdr:to>
    <xdr:pic>
      <xdr:nvPicPr>
        <xdr:cNvPr id="626472" name="Рисунок 199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1755100"/>
          <a:ext cx="1060450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260350</xdr:colOff>
      <xdr:row>11</xdr:row>
      <xdr:rowOff>673100</xdr:rowOff>
    </xdr:from>
    <xdr:to>
      <xdr:col>4</xdr:col>
      <xdr:colOff>2305050</xdr:colOff>
      <xdr:row>11</xdr:row>
      <xdr:rowOff>2787650</xdr:rowOff>
    </xdr:to>
    <xdr:pic>
      <xdr:nvPicPr>
        <xdr:cNvPr id="626473" name="Рисунок 200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29241750"/>
          <a:ext cx="20447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450850</xdr:colOff>
      <xdr:row>12</xdr:row>
      <xdr:rowOff>679450</xdr:rowOff>
    </xdr:from>
    <xdr:to>
      <xdr:col>4</xdr:col>
      <xdr:colOff>2038350</xdr:colOff>
      <xdr:row>12</xdr:row>
      <xdr:rowOff>3067050</xdr:rowOff>
    </xdr:to>
    <xdr:pic>
      <xdr:nvPicPr>
        <xdr:cNvPr id="626474" name="Рисунок 201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250" y="32569150"/>
          <a:ext cx="1587500" cy="238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13</xdr:row>
      <xdr:rowOff>558800</xdr:rowOff>
    </xdr:from>
    <xdr:to>
      <xdr:col>4</xdr:col>
      <xdr:colOff>2432050</xdr:colOff>
      <xdr:row>13</xdr:row>
      <xdr:rowOff>1371600</xdr:rowOff>
    </xdr:to>
    <xdr:pic>
      <xdr:nvPicPr>
        <xdr:cNvPr id="626475" name="Рисунок 202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0" y="36087050"/>
          <a:ext cx="22987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14</xdr:row>
      <xdr:rowOff>247650</xdr:rowOff>
    </xdr:from>
    <xdr:to>
      <xdr:col>4</xdr:col>
      <xdr:colOff>1841500</xdr:colOff>
      <xdr:row>14</xdr:row>
      <xdr:rowOff>1168400</xdr:rowOff>
    </xdr:to>
    <xdr:pic>
      <xdr:nvPicPr>
        <xdr:cNvPr id="626476" name="Рисунок 203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5900" y="38830250"/>
          <a:ext cx="12700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577850</xdr:colOff>
      <xdr:row>14</xdr:row>
      <xdr:rowOff>1263650</xdr:rowOff>
    </xdr:from>
    <xdr:to>
      <xdr:col>4</xdr:col>
      <xdr:colOff>1454150</xdr:colOff>
      <xdr:row>14</xdr:row>
      <xdr:rowOff>2540000</xdr:rowOff>
    </xdr:to>
    <xdr:pic>
      <xdr:nvPicPr>
        <xdr:cNvPr id="626477" name="Рисунок 204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39846250"/>
          <a:ext cx="8763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14</xdr:row>
      <xdr:rowOff>2705100</xdr:rowOff>
    </xdr:from>
    <xdr:to>
      <xdr:col>4</xdr:col>
      <xdr:colOff>2127250</xdr:colOff>
      <xdr:row>14</xdr:row>
      <xdr:rowOff>3365500</xdr:rowOff>
    </xdr:to>
    <xdr:pic>
      <xdr:nvPicPr>
        <xdr:cNvPr id="626478" name="Рисунок 205"/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41287700"/>
          <a:ext cx="18161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501650</xdr:colOff>
      <xdr:row>15</xdr:row>
      <xdr:rowOff>228600</xdr:rowOff>
    </xdr:from>
    <xdr:to>
      <xdr:col>4</xdr:col>
      <xdr:colOff>1962150</xdr:colOff>
      <xdr:row>15</xdr:row>
      <xdr:rowOff>1663700</xdr:rowOff>
    </xdr:to>
    <xdr:pic>
      <xdr:nvPicPr>
        <xdr:cNvPr id="626479" name="Рисунок 206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42322750"/>
          <a:ext cx="1460500" cy="143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15</xdr:row>
      <xdr:rowOff>2044700</xdr:rowOff>
    </xdr:from>
    <xdr:to>
      <xdr:col>4</xdr:col>
      <xdr:colOff>2489200</xdr:colOff>
      <xdr:row>15</xdr:row>
      <xdr:rowOff>2476500</xdr:rowOff>
    </xdr:to>
    <xdr:pic>
      <xdr:nvPicPr>
        <xdr:cNvPr id="626480" name="Рисунок 207"/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4138850"/>
          <a:ext cx="23495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273050</xdr:colOff>
      <xdr:row>16</xdr:row>
      <xdr:rowOff>1860550</xdr:rowOff>
    </xdr:from>
    <xdr:to>
      <xdr:col>4</xdr:col>
      <xdr:colOff>2222500</xdr:colOff>
      <xdr:row>16</xdr:row>
      <xdr:rowOff>2286000</xdr:rowOff>
    </xdr:to>
    <xdr:pic>
      <xdr:nvPicPr>
        <xdr:cNvPr id="626481" name="Рисунок 208"/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6843950"/>
          <a:ext cx="19494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768350</xdr:colOff>
      <xdr:row>16</xdr:row>
      <xdr:rowOff>127000</xdr:rowOff>
    </xdr:from>
    <xdr:to>
      <xdr:col>4</xdr:col>
      <xdr:colOff>1644650</xdr:colOff>
      <xdr:row>16</xdr:row>
      <xdr:rowOff>952500</xdr:rowOff>
    </xdr:to>
    <xdr:pic>
      <xdr:nvPicPr>
        <xdr:cNvPr id="626482" name="Рисунок 209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5110400"/>
          <a:ext cx="8763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596900</xdr:colOff>
      <xdr:row>16</xdr:row>
      <xdr:rowOff>1079500</xdr:rowOff>
    </xdr:from>
    <xdr:to>
      <xdr:col>4</xdr:col>
      <xdr:colOff>1778000</xdr:colOff>
      <xdr:row>16</xdr:row>
      <xdr:rowOff>1689100</xdr:rowOff>
    </xdr:to>
    <xdr:pic>
      <xdr:nvPicPr>
        <xdr:cNvPr id="626483" name="Рисунок 210"/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4606290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17</xdr:row>
      <xdr:rowOff>615950</xdr:rowOff>
    </xdr:from>
    <xdr:to>
      <xdr:col>4</xdr:col>
      <xdr:colOff>1987550</xdr:colOff>
      <xdr:row>17</xdr:row>
      <xdr:rowOff>2197100</xdr:rowOff>
    </xdr:to>
    <xdr:pic>
      <xdr:nvPicPr>
        <xdr:cNvPr id="626484" name="Рисунок 211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400" y="47955200"/>
          <a:ext cx="16065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241300</xdr:colOff>
      <xdr:row>17</xdr:row>
      <xdr:rowOff>2705100</xdr:rowOff>
    </xdr:from>
    <xdr:to>
      <xdr:col>4</xdr:col>
      <xdr:colOff>2279650</xdr:colOff>
      <xdr:row>17</xdr:row>
      <xdr:rowOff>3079750</xdr:rowOff>
    </xdr:to>
    <xdr:pic>
      <xdr:nvPicPr>
        <xdr:cNvPr id="626485" name="Рисунок 213"/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700" y="50044350"/>
          <a:ext cx="203835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812800</xdr:colOff>
      <xdr:row>18</xdr:row>
      <xdr:rowOff>107950</xdr:rowOff>
    </xdr:from>
    <xdr:to>
      <xdr:col>4</xdr:col>
      <xdr:colOff>1689100</xdr:colOff>
      <xdr:row>18</xdr:row>
      <xdr:rowOff>933450</xdr:rowOff>
    </xdr:to>
    <xdr:pic>
      <xdr:nvPicPr>
        <xdr:cNvPr id="626486" name="Рисунок 214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7200" y="50742850"/>
          <a:ext cx="8763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819150</xdr:colOff>
      <xdr:row>18</xdr:row>
      <xdr:rowOff>971550</xdr:rowOff>
    </xdr:from>
    <xdr:to>
      <xdr:col>4</xdr:col>
      <xdr:colOff>1619250</xdr:colOff>
      <xdr:row>18</xdr:row>
      <xdr:rowOff>1803400</xdr:rowOff>
    </xdr:to>
    <xdr:pic>
      <xdr:nvPicPr>
        <xdr:cNvPr id="626487" name="Рисунок 215"/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0" y="51606450"/>
          <a:ext cx="800100" cy="8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273050</xdr:colOff>
      <xdr:row>18</xdr:row>
      <xdr:rowOff>2152650</xdr:rowOff>
    </xdr:from>
    <xdr:to>
      <xdr:col>4</xdr:col>
      <xdr:colOff>2317750</xdr:colOff>
      <xdr:row>18</xdr:row>
      <xdr:rowOff>2546350</xdr:rowOff>
    </xdr:to>
    <xdr:pic>
      <xdr:nvPicPr>
        <xdr:cNvPr id="626488" name="Рисунок 216"/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52787550"/>
          <a:ext cx="20447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476250</xdr:colOff>
      <xdr:row>19</xdr:row>
      <xdr:rowOff>120650</xdr:rowOff>
    </xdr:from>
    <xdr:to>
      <xdr:col>4</xdr:col>
      <xdr:colOff>2082800</xdr:colOff>
      <xdr:row>19</xdr:row>
      <xdr:rowOff>1689100</xdr:rowOff>
    </xdr:to>
    <xdr:pic>
      <xdr:nvPicPr>
        <xdr:cNvPr id="626489" name="Рисунок 217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53460650"/>
          <a:ext cx="1606550" cy="156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298450</xdr:colOff>
      <xdr:row>19</xdr:row>
      <xdr:rowOff>2324100</xdr:rowOff>
    </xdr:from>
    <xdr:to>
      <xdr:col>4</xdr:col>
      <xdr:colOff>2343150</xdr:colOff>
      <xdr:row>19</xdr:row>
      <xdr:rowOff>2711450</xdr:rowOff>
    </xdr:to>
    <xdr:pic>
      <xdr:nvPicPr>
        <xdr:cNvPr id="626490" name="Рисунок 218"/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2850" y="55664100"/>
          <a:ext cx="20447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711200</xdr:colOff>
      <xdr:row>20</xdr:row>
      <xdr:rowOff>190500</xdr:rowOff>
    </xdr:from>
    <xdr:to>
      <xdr:col>4</xdr:col>
      <xdr:colOff>1587500</xdr:colOff>
      <xdr:row>20</xdr:row>
      <xdr:rowOff>1016000</xdr:rowOff>
    </xdr:to>
    <xdr:pic>
      <xdr:nvPicPr>
        <xdr:cNvPr id="626491" name="Рисунок 219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56553100"/>
          <a:ext cx="8763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717550</xdr:colOff>
      <xdr:row>20</xdr:row>
      <xdr:rowOff>1206500</xdr:rowOff>
    </xdr:from>
    <xdr:to>
      <xdr:col>4</xdr:col>
      <xdr:colOff>1638300</xdr:colOff>
      <xdr:row>20</xdr:row>
      <xdr:rowOff>2400300</xdr:rowOff>
    </xdr:to>
    <xdr:pic>
      <xdr:nvPicPr>
        <xdr:cNvPr id="626492" name="Рисунок 220"/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1950" y="57569100"/>
          <a:ext cx="92075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20</xdr:row>
      <xdr:rowOff>2825750</xdr:rowOff>
    </xdr:from>
    <xdr:to>
      <xdr:col>4</xdr:col>
      <xdr:colOff>2368550</xdr:colOff>
      <xdr:row>20</xdr:row>
      <xdr:rowOff>3244850</xdr:rowOff>
    </xdr:to>
    <xdr:pic>
      <xdr:nvPicPr>
        <xdr:cNvPr id="626493" name="Рисунок 221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9188350"/>
          <a:ext cx="22098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21</xdr:row>
      <xdr:rowOff>1016000</xdr:rowOff>
    </xdr:from>
    <xdr:to>
      <xdr:col>4</xdr:col>
      <xdr:colOff>2254250</xdr:colOff>
      <xdr:row>21</xdr:row>
      <xdr:rowOff>3028950</xdr:rowOff>
    </xdr:to>
    <xdr:pic>
      <xdr:nvPicPr>
        <xdr:cNvPr id="626494" name="Рисунок 222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950" y="60852050"/>
          <a:ext cx="2044700" cy="201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552450</xdr:colOff>
      <xdr:row>22</xdr:row>
      <xdr:rowOff>615950</xdr:rowOff>
    </xdr:from>
    <xdr:to>
      <xdr:col>4</xdr:col>
      <xdr:colOff>1733550</xdr:colOff>
      <xdr:row>22</xdr:row>
      <xdr:rowOff>2463800</xdr:rowOff>
    </xdr:to>
    <xdr:pic>
      <xdr:nvPicPr>
        <xdr:cNvPr id="626495" name="Рисунок 224"/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6850" y="64008000"/>
          <a:ext cx="118110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23</xdr:row>
      <xdr:rowOff>647700</xdr:rowOff>
    </xdr:from>
    <xdr:to>
      <xdr:col>4</xdr:col>
      <xdr:colOff>2413000</xdr:colOff>
      <xdr:row>23</xdr:row>
      <xdr:rowOff>1403350</xdr:rowOff>
    </xdr:to>
    <xdr:pic>
      <xdr:nvPicPr>
        <xdr:cNvPr id="626496" name="Рисунок 225"/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67132200"/>
          <a:ext cx="223520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787400</xdr:colOff>
      <xdr:row>24</xdr:row>
      <xdr:rowOff>101600</xdr:rowOff>
    </xdr:from>
    <xdr:to>
      <xdr:col>4</xdr:col>
      <xdr:colOff>1663700</xdr:colOff>
      <xdr:row>24</xdr:row>
      <xdr:rowOff>933450</xdr:rowOff>
    </xdr:to>
    <xdr:pic>
      <xdr:nvPicPr>
        <xdr:cNvPr id="626497" name="Рисунок 226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69703950"/>
          <a:ext cx="876300" cy="8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787400</xdr:colOff>
      <xdr:row>24</xdr:row>
      <xdr:rowOff>1111250</xdr:rowOff>
    </xdr:from>
    <xdr:to>
      <xdr:col>4</xdr:col>
      <xdr:colOff>1663700</xdr:colOff>
      <xdr:row>24</xdr:row>
      <xdr:rowOff>2286000</xdr:rowOff>
    </xdr:to>
    <xdr:pic>
      <xdr:nvPicPr>
        <xdr:cNvPr id="626498" name="Рисунок 227"/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70713600"/>
          <a:ext cx="8763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431800</xdr:colOff>
      <xdr:row>24</xdr:row>
      <xdr:rowOff>2489200</xdr:rowOff>
    </xdr:from>
    <xdr:to>
      <xdr:col>4</xdr:col>
      <xdr:colOff>2120900</xdr:colOff>
      <xdr:row>24</xdr:row>
      <xdr:rowOff>3117850</xdr:rowOff>
    </xdr:to>
    <xdr:pic>
      <xdr:nvPicPr>
        <xdr:cNvPr id="626499" name="Рисунок 228"/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6200" y="72091550"/>
          <a:ext cx="16891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241300</xdr:colOff>
      <xdr:row>74</xdr:row>
      <xdr:rowOff>374650</xdr:rowOff>
    </xdr:from>
    <xdr:to>
      <xdr:col>4</xdr:col>
      <xdr:colOff>1841500</xdr:colOff>
      <xdr:row>77</xdr:row>
      <xdr:rowOff>285750</xdr:rowOff>
    </xdr:to>
    <xdr:pic>
      <xdr:nvPicPr>
        <xdr:cNvPr id="2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" y="13811250"/>
          <a:ext cx="368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254000</xdr:colOff>
      <xdr:row>78</xdr:row>
      <xdr:rowOff>1447800</xdr:rowOff>
    </xdr:from>
    <xdr:to>
      <xdr:col>4</xdr:col>
      <xdr:colOff>1619250</xdr:colOff>
      <xdr:row>79</xdr:row>
      <xdr:rowOff>1365250</xdr:rowOff>
    </xdr:to>
    <xdr:pic>
      <xdr:nvPicPr>
        <xdr:cNvPr id="3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14547850"/>
          <a:ext cx="3556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368300</xdr:colOff>
      <xdr:row>80</xdr:row>
      <xdr:rowOff>1143000</xdr:rowOff>
    </xdr:from>
    <xdr:to>
      <xdr:col>4</xdr:col>
      <xdr:colOff>1733550</xdr:colOff>
      <xdr:row>81</xdr:row>
      <xdr:rowOff>1187450</xdr:rowOff>
    </xdr:to>
    <xdr:pic>
      <xdr:nvPicPr>
        <xdr:cNvPr id="4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0" y="14916150"/>
          <a:ext cx="2413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83</xdr:row>
      <xdr:rowOff>438150</xdr:rowOff>
    </xdr:from>
    <xdr:to>
      <xdr:col>4</xdr:col>
      <xdr:colOff>1587500</xdr:colOff>
      <xdr:row>84</xdr:row>
      <xdr:rowOff>838200</xdr:rowOff>
    </xdr:to>
    <xdr:pic>
      <xdr:nvPicPr>
        <xdr:cNvPr id="5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468600"/>
          <a:ext cx="4191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558800</xdr:colOff>
      <xdr:row>87</xdr:row>
      <xdr:rowOff>88900</xdr:rowOff>
    </xdr:from>
    <xdr:to>
      <xdr:col>4</xdr:col>
      <xdr:colOff>1924050</xdr:colOff>
      <xdr:row>87</xdr:row>
      <xdr:rowOff>1339850</xdr:rowOff>
    </xdr:to>
    <xdr:pic>
      <xdr:nvPicPr>
        <xdr:cNvPr id="6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7200" y="16109950"/>
          <a:ext cx="508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495300</xdr:colOff>
      <xdr:row>88</xdr:row>
      <xdr:rowOff>1600200</xdr:rowOff>
    </xdr:from>
    <xdr:to>
      <xdr:col>4</xdr:col>
      <xdr:colOff>1428750</xdr:colOff>
      <xdr:row>89</xdr:row>
      <xdr:rowOff>1352550</xdr:rowOff>
    </xdr:to>
    <xdr:pic>
      <xdr:nvPicPr>
        <xdr:cNvPr id="7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6389350"/>
          <a:ext cx="1143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215900</xdr:colOff>
      <xdr:row>88</xdr:row>
      <xdr:rowOff>69850</xdr:rowOff>
    </xdr:from>
    <xdr:to>
      <xdr:col>4</xdr:col>
      <xdr:colOff>1473200</xdr:colOff>
      <xdr:row>88</xdr:row>
      <xdr:rowOff>1555750</xdr:rowOff>
    </xdr:to>
    <xdr:pic>
      <xdr:nvPicPr>
        <xdr:cNvPr id="8" name="Рисунок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46" t="19469" r="23820" b="15398"/>
        <a:stretch>
          <a:fillRect/>
        </a:stretch>
      </xdr:blipFill>
      <xdr:spPr bwMode="auto">
        <a:xfrm>
          <a:off x="2654300" y="16275050"/>
          <a:ext cx="3937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87</xdr:row>
      <xdr:rowOff>806450</xdr:rowOff>
    </xdr:from>
    <xdr:to>
      <xdr:col>4</xdr:col>
      <xdr:colOff>412750</xdr:colOff>
      <xdr:row>87</xdr:row>
      <xdr:rowOff>1054100</xdr:rowOff>
    </xdr:to>
    <xdr:pic>
      <xdr:nvPicPr>
        <xdr:cNvPr id="9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16205200"/>
          <a:ext cx="298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1574800</xdr:colOff>
      <xdr:row>72</xdr:row>
      <xdr:rowOff>114300</xdr:rowOff>
    </xdr:from>
    <xdr:to>
      <xdr:col>4</xdr:col>
      <xdr:colOff>1873250</xdr:colOff>
      <xdr:row>72</xdr:row>
      <xdr:rowOff>361950</xdr:rowOff>
    </xdr:to>
    <xdr:pic>
      <xdr:nvPicPr>
        <xdr:cNvPr id="10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373100"/>
          <a:ext cx="0" cy="6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425451</xdr:colOff>
      <xdr:row>3</xdr:row>
      <xdr:rowOff>74083</xdr:rowOff>
    </xdr:from>
    <xdr:to>
      <xdr:col>4</xdr:col>
      <xdr:colOff>1720851</xdr:colOff>
      <xdr:row>3</xdr:row>
      <xdr:rowOff>613833</xdr:rowOff>
    </xdr:to>
    <xdr:pic>
      <xdr:nvPicPr>
        <xdr:cNvPr id="11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5284" y="1866194"/>
          <a:ext cx="129540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412750</xdr:colOff>
      <xdr:row>2</xdr:row>
      <xdr:rowOff>215900</xdr:rowOff>
    </xdr:from>
    <xdr:to>
      <xdr:col>4</xdr:col>
      <xdr:colOff>1689100</xdr:colOff>
      <xdr:row>3</xdr:row>
      <xdr:rowOff>63500</xdr:rowOff>
    </xdr:to>
    <xdr:pic>
      <xdr:nvPicPr>
        <xdr:cNvPr id="12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1150" y="552450"/>
          <a:ext cx="19685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4</xdr:row>
      <xdr:rowOff>184150</xdr:rowOff>
    </xdr:from>
    <xdr:to>
      <xdr:col>4</xdr:col>
      <xdr:colOff>1619250</xdr:colOff>
      <xdr:row>5</xdr:row>
      <xdr:rowOff>228600</xdr:rowOff>
    </xdr:to>
    <xdr:pic>
      <xdr:nvPicPr>
        <xdr:cNvPr id="13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920750"/>
          <a:ext cx="2667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431800</xdr:colOff>
      <xdr:row>6</xdr:row>
      <xdr:rowOff>234950</xdr:rowOff>
    </xdr:from>
    <xdr:to>
      <xdr:col>4</xdr:col>
      <xdr:colOff>1714500</xdr:colOff>
      <xdr:row>7</xdr:row>
      <xdr:rowOff>273050</xdr:rowOff>
    </xdr:to>
    <xdr:pic>
      <xdr:nvPicPr>
        <xdr:cNvPr id="14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0200" y="1289050"/>
          <a:ext cx="1778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349250</xdr:colOff>
      <xdr:row>8</xdr:row>
      <xdr:rowOff>165100</xdr:rowOff>
    </xdr:from>
    <xdr:to>
      <xdr:col>4</xdr:col>
      <xdr:colOff>1625600</xdr:colOff>
      <xdr:row>9</xdr:row>
      <xdr:rowOff>203200</xdr:rowOff>
    </xdr:to>
    <xdr:pic>
      <xdr:nvPicPr>
        <xdr:cNvPr id="15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650" y="1638300"/>
          <a:ext cx="2603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349250</xdr:colOff>
      <xdr:row>10</xdr:row>
      <xdr:rowOff>165100</xdr:rowOff>
    </xdr:from>
    <xdr:to>
      <xdr:col>4</xdr:col>
      <xdr:colOff>1625600</xdr:colOff>
      <xdr:row>11</xdr:row>
      <xdr:rowOff>203200</xdr:rowOff>
    </xdr:to>
    <xdr:pic>
      <xdr:nvPicPr>
        <xdr:cNvPr id="16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650" y="2006600"/>
          <a:ext cx="2603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349250</xdr:colOff>
      <xdr:row>12</xdr:row>
      <xdr:rowOff>165100</xdr:rowOff>
    </xdr:from>
    <xdr:to>
      <xdr:col>4</xdr:col>
      <xdr:colOff>1625600</xdr:colOff>
      <xdr:row>13</xdr:row>
      <xdr:rowOff>203200</xdr:rowOff>
    </xdr:to>
    <xdr:pic>
      <xdr:nvPicPr>
        <xdr:cNvPr id="17" name="Рисунок 3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650" y="2374900"/>
          <a:ext cx="2603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787400</xdr:colOff>
      <xdr:row>15</xdr:row>
      <xdr:rowOff>133350</xdr:rowOff>
    </xdr:from>
    <xdr:to>
      <xdr:col>4</xdr:col>
      <xdr:colOff>1943100</xdr:colOff>
      <xdr:row>15</xdr:row>
      <xdr:rowOff>685800</xdr:rowOff>
    </xdr:to>
    <xdr:pic>
      <xdr:nvPicPr>
        <xdr:cNvPr id="18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8956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273050</xdr:colOff>
      <xdr:row>14</xdr:row>
      <xdr:rowOff>184150</xdr:rowOff>
    </xdr:from>
    <xdr:to>
      <xdr:col>4</xdr:col>
      <xdr:colOff>1587500</xdr:colOff>
      <xdr:row>14</xdr:row>
      <xdr:rowOff>692150</xdr:rowOff>
    </xdr:to>
    <xdr:pic>
      <xdr:nvPicPr>
        <xdr:cNvPr id="19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0" y="2762250"/>
          <a:ext cx="336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254000</xdr:colOff>
      <xdr:row>16</xdr:row>
      <xdr:rowOff>203200</xdr:rowOff>
    </xdr:from>
    <xdr:to>
      <xdr:col>4</xdr:col>
      <xdr:colOff>1574800</xdr:colOff>
      <xdr:row>17</xdr:row>
      <xdr:rowOff>285750</xdr:rowOff>
    </xdr:to>
    <xdr:pic>
      <xdr:nvPicPr>
        <xdr:cNvPr id="20" name="Рисунок 4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3130550"/>
          <a:ext cx="3556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260350</xdr:colOff>
      <xdr:row>18</xdr:row>
      <xdr:rowOff>171450</xdr:rowOff>
    </xdr:from>
    <xdr:to>
      <xdr:col>4</xdr:col>
      <xdr:colOff>1581150</xdr:colOff>
      <xdr:row>19</xdr:row>
      <xdr:rowOff>254000</xdr:rowOff>
    </xdr:to>
    <xdr:pic>
      <xdr:nvPicPr>
        <xdr:cNvPr id="21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0" y="3486150"/>
          <a:ext cx="3492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279400</xdr:colOff>
      <xdr:row>20</xdr:row>
      <xdr:rowOff>146050</xdr:rowOff>
    </xdr:from>
    <xdr:to>
      <xdr:col>4</xdr:col>
      <xdr:colOff>1593850</xdr:colOff>
      <xdr:row>21</xdr:row>
      <xdr:rowOff>228600</xdr:rowOff>
    </xdr:to>
    <xdr:pic>
      <xdr:nvPicPr>
        <xdr:cNvPr id="22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0" y="3829050"/>
          <a:ext cx="3302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22</xdr:row>
      <xdr:rowOff>152400</xdr:rowOff>
    </xdr:from>
    <xdr:to>
      <xdr:col>4</xdr:col>
      <xdr:colOff>1644650</xdr:colOff>
      <xdr:row>23</xdr:row>
      <xdr:rowOff>234950</xdr:rowOff>
    </xdr:to>
    <xdr:pic>
      <xdr:nvPicPr>
        <xdr:cNvPr id="23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203700"/>
          <a:ext cx="2857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24</xdr:row>
      <xdr:rowOff>190500</xdr:rowOff>
    </xdr:from>
    <xdr:to>
      <xdr:col>4</xdr:col>
      <xdr:colOff>1682750</xdr:colOff>
      <xdr:row>25</xdr:row>
      <xdr:rowOff>273050</xdr:rowOff>
    </xdr:to>
    <xdr:pic>
      <xdr:nvPicPr>
        <xdr:cNvPr id="24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4603750"/>
          <a:ext cx="2476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15</xdr:row>
      <xdr:rowOff>425450</xdr:rowOff>
    </xdr:from>
    <xdr:to>
      <xdr:col>4</xdr:col>
      <xdr:colOff>704850</xdr:colOff>
      <xdr:row>15</xdr:row>
      <xdr:rowOff>704850</xdr:rowOff>
    </xdr:to>
    <xdr:pic>
      <xdr:nvPicPr>
        <xdr:cNvPr id="25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850" y="2946400"/>
          <a:ext cx="565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</xdr:colOff>
      <xdr:row>16</xdr:row>
      <xdr:rowOff>31750</xdr:rowOff>
    </xdr:from>
    <xdr:to>
      <xdr:col>4</xdr:col>
      <xdr:colOff>723900</xdr:colOff>
      <xdr:row>16</xdr:row>
      <xdr:rowOff>311150</xdr:rowOff>
    </xdr:to>
    <xdr:pic>
      <xdr:nvPicPr>
        <xdr:cNvPr id="26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1900" y="2978150"/>
          <a:ext cx="546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18</xdr:row>
      <xdr:rowOff>25400</xdr:rowOff>
    </xdr:from>
    <xdr:to>
      <xdr:col>4</xdr:col>
      <xdr:colOff>704850</xdr:colOff>
      <xdr:row>18</xdr:row>
      <xdr:rowOff>304800</xdr:rowOff>
    </xdr:to>
    <xdr:pic>
      <xdr:nvPicPr>
        <xdr:cNvPr id="27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850" y="3340100"/>
          <a:ext cx="5651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20</xdr:row>
      <xdr:rowOff>31750</xdr:rowOff>
    </xdr:from>
    <xdr:to>
      <xdr:col>4</xdr:col>
      <xdr:colOff>717550</xdr:colOff>
      <xdr:row>20</xdr:row>
      <xdr:rowOff>311150</xdr:rowOff>
    </xdr:to>
    <xdr:pic>
      <xdr:nvPicPr>
        <xdr:cNvPr id="28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714750"/>
          <a:ext cx="552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22</xdr:row>
      <xdr:rowOff>57150</xdr:rowOff>
    </xdr:from>
    <xdr:to>
      <xdr:col>4</xdr:col>
      <xdr:colOff>698500</xdr:colOff>
      <xdr:row>22</xdr:row>
      <xdr:rowOff>330200</xdr:rowOff>
    </xdr:to>
    <xdr:pic>
      <xdr:nvPicPr>
        <xdr:cNvPr id="29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108450"/>
          <a:ext cx="5715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24</xdr:row>
      <xdr:rowOff>63500</xdr:rowOff>
    </xdr:from>
    <xdr:to>
      <xdr:col>4</xdr:col>
      <xdr:colOff>704850</xdr:colOff>
      <xdr:row>24</xdr:row>
      <xdr:rowOff>342900</xdr:rowOff>
    </xdr:to>
    <xdr:pic>
      <xdr:nvPicPr>
        <xdr:cNvPr id="30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850" y="4483100"/>
          <a:ext cx="56515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31</xdr:row>
      <xdr:rowOff>12700</xdr:rowOff>
    </xdr:from>
    <xdr:to>
      <xdr:col>4</xdr:col>
      <xdr:colOff>1866900</xdr:colOff>
      <xdr:row>33</xdr:row>
      <xdr:rowOff>127000</xdr:rowOff>
    </xdr:to>
    <xdr:pic>
      <xdr:nvPicPr>
        <xdr:cNvPr id="31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721350"/>
          <a:ext cx="4381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27</xdr:row>
      <xdr:rowOff>254000</xdr:rowOff>
    </xdr:from>
    <xdr:to>
      <xdr:col>4</xdr:col>
      <xdr:colOff>1860550</xdr:colOff>
      <xdr:row>29</xdr:row>
      <xdr:rowOff>285750</xdr:rowOff>
    </xdr:to>
    <xdr:pic>
      <xdr:nvPicPr>
        <xdr:cNvPr id="32" name="Рисунок 54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5156200"/>
          <a:ext cx="47625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850900</xdr:colOff>
      <xdr:row>35</xdr:row>
      <xdr:rowOff>6350</xdr:rowOff>
    </xdr:from>
    <xdr:to>
      <xdr:col>4</xdr:col>
      <xdr:colOff>1835150</xdr:colOff>
      <xdr:row>35</xdr:row>
      <xdr:rowOff>1136650</xdr:rowOff>
    </xdr:to>
    <xdr:pic>
      <xdr:nvPicPr>
        <xdr:cNvPr id="33" name="Рисунок 5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451600"/>
          <a:ext cx="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34</xdr:row>
      <xdr:rowOff>76200</xdr:rowOff>
    </xdr:from>
    <xdr:to>
      <xdr:col>4</xdr:col>
      <xdr:colOff>1054100</xdr:colOff>
      <xdr:row>35</xdr:row>
      <xdr:rowOff>114300</xdr:rowOff>
    </xdr:to>
    <xdr:pic>
      <xdr:nvPicPr>
        <xdr:cNvPr id="34" name="Рисунок 56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6337300"/>
          <a:ext cx="4762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1397000</xdr:colOff>
      <xdr:row>34</xdr:row>
      <xdr:rowOff>69850</xdr:rowOff>
    </xdr:from>
    <xdr:to>
      <xdr:col>4</xdr:col>
      <xdr:colOff>1879600</xdr:colOff>
      <xdr:row>34</xdr:row>
      <xdr:rowOff>463550</xdr:rowOff>
    </xdr:to>
    <xdr:pic>
      <xdr:nvPicPr>
        <xdr:cNvPr id="35" name="Рисунок 57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330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628650</xdr:colOff>
      <xdr:row>36</xdr:row>
      <xdr:rowOff>1193800</xdr:rowOff>
    </xdr:from>
    <xdr:to>
      <xdr:col>4</xdr:col>
      <xdr:colOff>1873250</xdr:colOff>
      <xdr:row>37</xdr:row>
      <xdr:rowOff>1117600</xdr:rowOff>
    </xdr:to>
    <xdr:pic>
      <xdr:nvPicPr>
        <xdr:cNvPr id="36" name="Рисунок 58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13550"/>
          <a:ext cx="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165100</xdr:colOff>
      <xdr:row>36</xdr:row>
      <xdr:rowOff>101600</xdr:rowOff>
    </xdr:from>
    <xdr:to>
      <xdr:col>4</xdr:col>
      <xdr:colOff>1212850</xdr:colOff>
      <xdr:row>36</xdr:row>
      <xdr:rowOff>1181100</xdr:rowOff>
    </xdr:to>
    <xdr:pic>
      <xdr:nvPicPr>
        <xdr:cNvPr id="37" name="Рисунок 59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6731000"/>
          <a:ext cx="444500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1447800</xdr:colOff>
      <xdr:row>36</xdr:row>
      <xdr:rowOff>69850</xdr:rowOff>
    </xdr:from>
    <xdr:to>
      <xdr:col>4</xdr:col>
      <xdr:colOff>1847850</xdr:colOff>
      <xdr:row>36</xdr:row>
      <xdr:rowOff>425450</xdr:rowOff>
    </xdr:to>
    <xdr:pic>
      <xdr:nvPicPr>
        <xdr:cNvPr id="38" name="Рисунок 60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6992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984250</xdr:colOff>
      <xdr:row>39</xdr:row>
      <xdr:rowOff>165100</xdr:rowOff>
    </xdr:from>
    <xdr:to>
      <xdr:col>4</xdr:col>
      <xdr:colOff>1949450</xdr:colOff>
      <xdr:row>39</xdr:row>
      <xdr:rowOff>1193800</xdr:rowOff>
    </xdr:to>
    <xdr:pic>
      <xdr:nvPicPr>
        <xdr:cNvPr id="39" name="Рисунок 6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469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254000</xdr:colOff>
      <xdr:row>38</xdr:row>
      <xdr:rowOff>82550</xdr:rowOff>
    </xdr:from>
    <xdr:to>
      <xdr:col>4</xdr:col>
      <xdr:colOff>1270000</xdr:colOff>
      <xdr:row>39</xdr:row>
      <xdr:rowOff>120650</xdr:rowOff>
    </xdr:to>
    <xdr:pic>
      <xdr:nvPicPr>
        <xdr:cNvPr id="40" name="Рисунок 63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7080250"/>
          <a:ext cx="3556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635000</xdr:colOff>
      <xdr:row>41</xdr:row>
      <xdr:rowOff>76200</xdr:rowOff>
    </xdr:from>
    <xdr:to>
      <xdr:col>4</xdr:col>
      <xdr:colOff>1885950</xdr:colOff>
      <xdr:row>41</xdr:row>
      <xdr:rowOff>895350</xdr:rowOff>
    </xdr:to>
    <xdr:pic>
      <xdr:nvPicPr>
        <xdr:cNvPr id="41" name="Рисунок 64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626350"/>
          <a:ext cx="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40</xdr:row>
      <xdr:rowOff>63500</xdr:rowOff>
    </xdr:from>
    <xdr:to>
      <xdr:col>4</xdr:col>
      <xdr:colOff>1860550</xdr:colOff>
      <xdr:row>41</xdr:row>
      <xdr:rowOff>38100</xdr:rowOff>
    </xdr:to>
    <xdr:pic>
      <xdr:nvPicPr>
        <xdr:cNvPr id="42" name="Рисунок 65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7429500"/>
          <a:ext cx="4381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742950</xdr:colOff>
      <xdr:row>43</xdr:row>
      <xdr:rowOff>95250</xdr:rowOff>
    </xdr:from>
    <xdr:to>
      <xdr:col>4</xdr:col>
      <xdr:colOff>1860550</xdr:colOff>
      <xdr:row>43</xdr:row>
      <xdr:rowOff>920750</xdr:rowOff>
    </xdr:to>
    <xdr:pic>
      <xdr:nvPicPr>
        <xdr:cNvPr id="43" name="Рисунок 66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013700"/>
          <a:ext cx="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203200</xdr:colOff>
      <xdr:row>42</xdr:row>
      <xdr:rowOff>95250</xdr:rowOff>
    </xdr:from>
    <xdr:to>
      <xdr:col>4</xdr:col>
      <xdr:colOff>1809750</xdr:colOff>
      <xdr:row>43</xdr:row>
      <xdr:rowOff>101600</xdr:rowOff>
    </xdr:to>
    <xdr:pic>
      <xdr:nvPicPr>
        <xdr:cNvPr id="44" name="Рисунок 68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600" y="7829550"/>
          <a:ext cx="406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736600</xdr:colOff>
      <xdr:row>45</xdr:row>
      <xdr:rowOff>0</xdr:rowOff>
    </xdr:from>
    <xdr:to>
      <xdr:col>4</xdr:col>
      <xdr:colOff>1949450</xdr:colOff>
      <xdr:row>45</xdr:row>
      <xdr:rowOff>914400</xdr:rowOff>
    </xdr:to>
    <xdr:pic>
      <xdr:nvPicPr>
        <xdr:cNvPr id="45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286750"/>
          <a:ext cx="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419100</xdr:colOff>
      <xdr:row>44</xdr:row>
      <xdr:rowOff>44450</xdr:rowOff>
    </xdr:from>
    <xdr:to>
      <xdr:col>4</xdr:col>
      <xdr:colOff>1524000</xdr:colOff>
      <xdr:row>44</xdr:row>
      <xdr:rowOff>825500</xdr:rowOff>
    </xdr:to>
    <xdr:pic>
      <xdr:nvPicPr>
        <xdr:cNvPr id="46" name="Рисунок 71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8147050"/>
          <a:ext cx="1905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47</xdr:row>
      <xdr:rowOff>38100</xdr:rowOff>
    </xdr:from>
    <xdr:to>
      <xdr:col>7</xdr:col>
      <xdr:colOff>247650</xdr:colOff>
      <xdr:row>47</xdr:row>
      <xdr:rowOff>1339850</xdr:rowOff>
    </xdr:to>
    <xdr:pic>
      <xdr:nvPicPr>
        <xdr:cNvPr id="47" name="Рисунок 72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8693150"/>
          <a:ext cx="31242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50</xdr:row>
      <xdr:rowOff>127000</xdr:rowOff>
    </xdr:from>
    <xdr:to>
      <xdr:col>4</xdr:col>
      <xdr:colOff>1955800</xdr:colOff>
      <xdr:row>51</xdr:row>
      <xdr:rowOff>539750</xdr:rowOff>
    </xdr:to>
    <xdr:pic>
      <xdr:nvPicPr>
        <xdr:cNvPr id="48" name="Рисунок 73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400" y="9334500"/>
          <a:ext cx="482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48</xdr:row>
      <xdr:rowOff>152400</xdr:rowOff>
    </xdr:from>
    <xdr:to>
      <xdr:col>5</xdr:col>
      <xdr:colOff>0</xdr:colOff>
      <xdr:row>50</xdr:row>
      <xdr:rowOff>6350</xdr:rowOff>
    </xdr:to>
    <xdr:pic>
      <xdr:nvPicPr>
        <xdr:cNvPr id="49" name="Рисунок 74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0" y="8991600"/>
          <a:ext cx="5397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165100</xdr:colOff>
      <xdr:row>54</xdr:row>
      <xdr:rowOff>209550</xdr:rowOff>
    </xdr:from>
    <xdr:to>
      <xdr:col>4</xdr:col>
      <xdr:colOff>1993900</xdr:colOff>
      <xdr:row>55</xdr:row>
      <xdr:rowOff>622300</xdr:rowOff>
    </xdr:to>
    <xdr:pic>
      <xdr:nvPicPr>
        <xdr:cNvPr id="50" name="Рисунок 75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0128250"/>
          <a:ext cx="444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</xdr:colOff>
      <xdr:row>52</xdr:row>
      <xdr:rowOff>82550</xdr:rowOff>
    </xdr:from>
    <xdr:to>
      <xdr:col>4</xdr:col>
      <xdr:colOff>2000250</xdr:colOff>
      <xdr:row>53</xdr:row>
      <xdr:rowOff>596900</xdr:rowOff>
    </xdr:to>
    <xdr:pic>
      <xdr:nvPicPr>
        <xdr:cNvPr id="51" name="Рисунок 76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1900" y="9658350"/>
          <a:ext cx="5461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58</xdr:row>
      <xdr:rowOff>177800</xdr:rowOff>
    </xdr:from>
    <xdr:to>
      <xdr:col>4</xdr:col>
      <xdr:colOff>1866900</xdr:colOff>
      <xdr:row>59</xdr:row>
      <xdr:rowOff>501650</xdr:rowOff>
    </xdr:to>
    <xdr:pic>
      <xdr:nvPicPr>
        <xdr:cNvPr id="52" name="Рисунок 77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0" y="10858500"/>
          <a:ext cx="539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56</xdr:row>
      <xdr:rowOff>323850</xdr:rowOff>
    </xdr:from>
    <xdr:to>
      <xdr:col>4</xdr:col>
      <xdr:colOff>1917700</xdr:colOff>
      <xdr:row>57</xdr:row>
      <xdr:rowOff>641350</xdr:rowOff>
    </xdr:to>
    <xdr:pic>
      <xdr:nvPicPr>
        <xdr:cNvPr id="53" name="Рисунок 79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850" y="10496550"/>
          <a:ext cx="5651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165100</xdr:colOff>
      <xdr:row>62</xdr:row>
      <xdr:rowOff>177800</xdr:rowOff>
    </xdr:from>
    <xdr:to>
      <xdr:col>4</xdr:col>
      <xdr:colOff>1962150</xdr:colOff>
      <xdr:row>63</xdr:row>
      <xdr:rowOff>501650</xdr:rowOff>
    </xdr:to>
    <xdr:pic>
      <xdr:nvPicPr>
        <xdr:cNvPr id="54" name="Рисунок 80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1595100"/>
          <a:ext cx="444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60</xdr:row>
      <xdr:rowOff>127000</xdr:rowOff>
    </xdr:from>
    <xdr:to>
      <xdr:col>4</xdr:col>
      <xdr:colOff>1930400</xdr:colOff>
      <xdr:row>61</xdr:row>
      <xdr:rowOff>444500</xdr:rowOff>
    </xdr:to>
    <xdr:pic>
      <xdr:nvPicPr>
        <xdr:cNvPr id="55" name="Рисунок 81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1176000"/>
          <a:ext cx="5524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762000</xdr:colOff>
      <xdr:row>66</xdr:row>
      <xdr:rowOff>450850</xdr:rowOff>
    </xdr:from>
    <xdr:to>
      <xdr:col>4</xdr:col>
      <xdr:colOff>1873250</xdr:colOff>
      <xdr:row>67</xdr:row>
      <xdr:rowOff>590550</xdr:rowOff>
    </xdr:to>
    <xdr:pic>
      <xdr:nvPicPr>
        <xdr:cNvPr id="56" name="Рисунок 75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338050"/>
          <a:ext cx="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184150</xdr:colOff>
      <xdr:row>64</xdr:row>
      <xdr:rowOff>171450</xdr:rowOff>
    </xdr:from>
    <xdr:to>
      <xdr:col>4</xdr:col>
      <xdr:colOff>1847850</xdr:colOff>
      <xdr:row>66</xdr:row>
      <xdr:rowOff>50800</xdr:rowOff>
    </xdr:to>
    <xdr:pic>
      <xdr:nvPicPr>
        <xdr:cNvPr id="57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550" y="11957050"/>
          <a:ext cx="425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895350</xdr:colOff>
      <xdr:row>69</xdr:row>
      <xdr:rowOff>31750</xdr:rowOff>
    </xdr:from>
    <xdr:to>
      <xdr:col>4</xdr:col>
      <xdr:colOff>1955800</xdr:colOff>
      <xdr:row>69</xdr:row>
      <xdr:rowOff>1187450</xdr:rowOff>
    </xdr:to>
    <xdr:pic>
      <xdr:nvPicPr>
        <xdr:cNvPr id="58" name="Рисунок 78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738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68</xdr:row>
      <xdr:rowOff>38100</xdr:rowOff>
    </xdr:from>
    <xdr:to>
      <xdr:col>4</xdr:col>
      <xdr:colOff>1295400</xdr:colOff>
      <xdr:row>69</xdr:row>
      <xdr:rowOff>184150</xdr:rowOff>
    </xdr:to>
    <xdr:pic>
      <xdr:nvPicPr>
        <xdr:cNvPr id="59" name="Рисунок 2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12560300"/>
          <a:ext cx="4381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1517650</xdr:colOff>
      <xdr:row>68</xdr:row>
      <xdr:rowOff>165100</xdr:rowOff>
    </xdr:from>
    <xdr:to>
      <xdr:col>4</xdr:col>
      <xdr:colOff>1765300</xdr:colOff>
      <xdr:row>68</xdr:row>
      <xdr:rowOff>374650</xdr:rowOff>
    </xdr:to>
    <xdr:pic>
      <xdr:nvPicPr>
        <xdr:cNvPr id="60" name="Рисунок 81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6873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1060450</xdr:colOff>
      <xdr:row>70</xdr:row>
      <xdr:rowOff>1104900</xdr:rowOff>
    </xdr:from>
    <xdr:to>
      <xdr:col>4</xdr:col>
      <xdr:colOff>1866900</xdr:colOff>
      <xdr:row>71</xdr:row>
      <xdr:rowOff>1123950</xdr:rowOff>
    </xdr:to>
    <xdr:pic>
      <xdr:nvPicPr>
        <xdr:cNvPr id="61" name="Рисунок 82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074650"/>
          <a:ext cx="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70</xdr:row>
      <xdr:rowOff>133350</xdr:rowOff>
    </xdr:from>
    <xdr:to>
      <xdr:col>4</xdr:col>
      <xdr:colOff>965200</xdr:colOff>
      <xdr:row>71</xdr:row>
      <xdr:rowOff>933450</xdr:rowOff>
    </xdr:to>
    <xdr:pic>
      <xdr:nvPicPr>
        <xdr:cNvPr id="62" name="Рисунок 3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13023850"/>
          <a:ext cx="457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72</xdr:row>
      <xdr:rowOff>508000</xdr:rowOff>
    </xdr:from>
    <xdr:to>
      <xdr:col>4</xdr:col>
      <xdr:colOff>1981200</xdr:colOff>
      <xdr:row>74</xdr:row>
      <xdr:rowOff>266700</xdr:rowOff>
    </xdr:to>
    <xdr:pic>
      <xdr:nvPicPr>
        <xdr:cNvPr id="63" name="Рисунок 4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7300" y="13442950"/>
          <a:ext cx="5207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78</xdr:row>
      <xdr:rowOff>247650</xdr:rowOff>
    </xdr:from>
    <xdr:to>
      <xdr:col>4</xdr:col>
      <xdr:colOff>1968500</xdr:colOff>
      <xdr:row>78</xdr:row>
      <xdr:rowOff>1098550</xdr:rowOff>
    </xdr:to>
    <xdr:pic>
      <xdr:nvPicPr>
        <xdr:cNvPr id="64" name="Рисунок 5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454785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546100</xdr:colOff>
      <xdr:row>80</xdr:row>
      <xdr:rowOff>114300</xdr:rowOff>
    </xdr:from>
    <xdr:to>
      <xdr:col>4</xdr:col>
      <xdr:colOff>1460500</xdr:colOff>
      <xdr:row>80</xdr:row>
      <xdr:rowOff>1085850</xdr:rowOff>
    </xdr:to>
    <xdr:pic>
      <xdr:nvPicPr>
        <xdr:cNvPr id="65" name="Рисунок 6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0" y="14846300"/>
          <a:ext cx="63500" cy="6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241300</xdr:colOff>
      <xdr:row>82</xdr:row>
      <xdr:rowOff>12700</xdr:rowOff>
    </xdr:from>
    <xdr:to>
      <xdr:col>4</xdr:col>
      <xdr:colOff>1797050</xdr:colOff>
      <xdr:row>83</xdr:row>
      <xdr:rowOff>260350</xdr:rowOff>
    </xdr:to>
    <xdr:pic>
      <xdr:nvPicPr>
        <xdr:cNvPr id="66" name="Рисунок 7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" y="15113000"/>
          <a:ext cx="368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84</xdr:row>
      <xdr:rowOff>939800</xdr:rowOff>
    </xdr:from>
    <xdr:to>
      <xdr:col>4</xdr:col>
      <xdr:colOff>1625600</xdr:colOff>
      <xdr:row>85</xdr:row>
      <xdr:rowOff>901700</xdr:rowOff>
    </xdr:to>
    <xdr:pic>
      <xdr:nvPicPr>
        <xdr:cNvPr id="67" name="Рисунок 8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652750"/>
          <a:ext cx="3048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86</xdr:row>
      <xdr:rowOff>146050</xdr:rowOff>
    </xdr:from>
    <xdr:to>
      <xdr:col>4</xdr:col>
      <xdr:colOff>1943100</xdr:colOff>
      <xdr:row>86</xdr:row>
      <xdr:rowOff>1200150</xdr:rowOff>
    </xdr:to>
    <xdr:pic>
      <xdr:nvPicPr>
        <xdr:cNvPr id="68" name="Рисунок 9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5982950"/>
          <a:ext cx="5715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406400</xdr:colOff>
      <xdr:row>3</xdr:row>
      <xdr:rowOff>76200</xdr:rowOff>
    </xdr:from>
    <xdr:to>
      <xdr:col>5</xdr:col>
      <xdr:colOff>1492250</xdr:colOff>
      <xdr:row>3</xdr:row>
      <xdr:rowOff>1358900</xdr:rowOff>
    </xdr:to>
    <xdr:pic>
      <xdr:nvPicPr>
        <xdr:cNvPr id="617979" name="Immagine 3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278" r="25816" b="11932"/>
        <a:stretch>
          <a:fillRect/>
        </a:stretch>
      </xdr:blipFill>
      <xdr:spPr bwMode="auto">
        <a:xfrm>
          <a:off x="7016750" y="1695450"/>
          <a:ext cx="108585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2012950</xdr:colOff>
      <xdr:row>3</xdr:row>
      <xdr:rowOff>133350</xdr:rowOff>
    </xdr:from>
    <xdr:to>
      <xdr:col>5</xdr:col>
      <xdr:colOff>3098800</xdr:colOff>
      <xdr:row>3</xdr:row>
      <xdr:rowOff>1358900</xdr:rowOff>
    </xdr:to>
    <xdr:pic>
      <xdr:nvPicPr>
        <xdr:cNvPr id="617980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3300" y="1752600"/>
          <a:ext cx="108585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488950</xdr:colOff>
      <xdr:row>4</xdr:row>
      <xdr:rowOff>82550</xdr:rowOff>
    </xdr:from>
    <xdr:to>
      <xdr:col>5</xdr:col>
      <xdr:colOff>1473200</xdr:colOff>
      <xdr:row>4</xdr:row>
      <xdr:rowOff>1390650</xdr:rowOff>
    </xdr:to>
    <xdr:pic>
      <xdr:nvPicPr>
        <xdr:cNvPr id="617981" name="Рисунок 8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9300" y="3130550"/>
          <a:ext cx="9842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2044700</xdr:colOff>
      <xdr:row>4</xdr:row>
      <xdr:rowOff>120650</xdr:rowOff>
    </xdr:from>
    <xdr:to>
      <xdr:col>5</xdr:col>
      <xdr:colOff>3130550</xdr:colOff>
      <xdr:row>4</xdr:row>
      <xdr:rowOff>1339850</xdr:rowOff>
    </xdr:to>
    <xdr:pic>
      <xdr:nvPicPr>
        <xdr:cNvPr id="617982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5050" y="3168650"/>
          <a:ext cx="1085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450850</xdr:colOff>
      <xdr:row>5</xdr:row>
      <xdr:rowOff>57150</xdr:rowOff>
    </xdr:from>
    <xdr:to>
      <xdr:col>5</xdr:col>
      <xdr:colOff>1435100</xdr:colOff>
      <xdr:row>5</xdr:row>
      <xdr:rowOff>1333500</xdr:rowOff>
    </xdr:to>
    <xdr:pic>
      <xdr:nvPicPr>
        <xdr:cNvPr id="617983" name="Рисунок 8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1200" y="4533900"/>
          <a:ext cx="9842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577850</xdr:colOff>
      <xdr:row>6</xdr:row>
      <xdr:rowOff>38100</xdr:rowOff>
    </xdr:from>
    <xdr:to>
      <xdr:col>5</xdr:col>
      <xdr:colOff>1466850</xdr:colOff>
      <xdr:row>6</xdr:row>
      <xdr:rowOff>1384300</xdr:rowOff>
    </xdr:to>
    <xdr:pic>
      <xdr:nvPicPr>
        <xdr:cNvPr id="617984" name="Рисунок 8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200" y="5943600"/>
          <a:ext cx="8890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1993900</xdr:colOff>
      <xdr:row>5</xdr:row>
      <xdr:rowOff>146050</xdr:rowOff>
    </xdr:from>
    <xdr:to>
      <xdr:col>5</xdr:col>
      <xdr:colOff>3079750</xdr:colOff>
      <xdr:row>5</xdr:row>
      <xdr:rowOff>1365250</xdr:rowOff>
    </xdr:to>
    <xdr:pic>
      <xdr:nvPicPr>
        <xdr:cNvPr id="617985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4250" y="4622800"/>
          <a:ext cx="1085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2012950</xdr:colOff>
      <xdr:row>6</xdr:row>
      <xdr:rowOff>120650</xdr:rowOff>
    </xdr:from>
    <xdr:to>
      <xdr:col>5</xdr:col>
      <xdr:colOff>3098800</xdr:colOff>
      <xdr:row>6</xdr:row>
      <xdr:rowOff>1339850</xdr:rowOff>
    </xdr:to>
    <xdr:pic>
      <xdr:nvPicPr>
        <xdr:cNvPr id="617986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3300" y="6026150"/>
          <a:ext cx="1085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2095500</xdr:colOff>
      <xdr:row>7</xdr:row>
      <xdr:rowOff>171450</xdr:rowOff>
    </xdr:from>
    <xdr:to>
      <xdr:col>5</xdr:col>
      <xdr:colOff>3181350</xdr:colOff>
      <xdr:row>7</xdr:row>
      <xdr:rowOff>1397000</xdr:rowOff>
    </xdr:to>
    <xdr:pic>
      <xdr:nvPicPr>
        <xdr:cNvPr id="617987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7505700"/>
          <a:ext cx="108585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7</xdr:row>
      <xdr:rowOff>76200</xdr:rowOff>
    </xdr:from>
    <xdr:to>
      <xdr:col>5</xdr:col>
      <xdr:colOff>1498600</xdr:colOff>
      <xdr:row>7</xdr:row>
      <xdr:rowOff>1352550</xdr:rowOff>
    </xdr:to>
    <xdr:pic>
      <xdr:nvPicPr>
        <xdr:cNvPr id="617988" name="Рисунок 8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7410450"/>
          <a:ext cx="11557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488950</xdr:colOff>
      <xdr:row>8</xdr:row>
      <xdr:rowOff>76200</xdr:rowOff>
    </xdr:from>
    <xdr:to>
      <xdr:col>5</xdr:col>
      <xdr:colOff>1397000</xdr:colOff>
      <xdr:row>8</xdr:row>
      <xdr:rowOff>1397000</xdr:rowOff>
    </xdr:to>
    <xdr:pic>
      <xdr:nvPicPr>
        <xdr:cNvPr id="617989" name="Рисунок 9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9300" y="8839200"/>
          <a:ext cx="908050" cy="132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2076450</xdr:colOff>
      <xdr:row>8</xdr:row>
      <xdr:rowOff>146050</xdr:rowOff>
    </xdr:from>
    <xdr:to>
      <xdr:col>5</xdr:col>
      <xdr:colOff>3162300</xdr:colOff>
      <xdr:row>8</xdr:row>
      <xdr:rowOff>1365250</xdr:rowOff>
    </xdr:to>
    <xdr:pic>
      <xdr:nvPicPr>
        <xdr:cNvPr id="617990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8909050"/>
          <a:ext cx="1085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203200</xdr:colOff>
      <xdr:row>9</xdr:row>
      <xdr:rowOff>19050</xdr:rowOff>
    </xdr:from>
    <xdr:to>
      <xdr:col>5</xdr:col>
      <xdr:colOff>1028700</xdr:colOff>
      <xdr:row>9</xdr:row>
      <xdr:rowOff>1422400</xdr:rowOff>
    </xdr:to>
    <xdr:pic>
      <xdr:nvPicPr>
        <xdr:cNvPr id="617991" name="Рисунок 9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0" y="10210800"/>
          <a:ext cx="825500" cy="140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1104900</xdr:colOff>
      <xdr:row>9</xdr:row>
      <xdr:rowOff>120650</xdr:rowOff>
    </xdr:from>
    <xdr:to>
      <xdr:col>5</xdr:col>
      <xdr:colOff>1911350</xdr:colOff>
      <xdr:row>9</xdr:row>
      <xdr:rowOff>1397000</xdr:rowOff>
    </xdr:to>
    <xdr:pic>
      <xdr:nvPicPr>
        <xdr:cNvPr id="617992" name="Рисунок 93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10312400"/>
          <a:ext cx="8064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2076450</xdr:colOff>
      <xdr:row>9</xdr:row>
      <xdr:rowOff>114300</xdr:rowOff>
    </xdr:from>
    <xdr:to>
      <xdr:col>5</xdr:col>
      <xdr:colOff>2882900</xdr:colOff>
      <xdr:row>9</xdr:row>
      <xdr:rowOff>1397000</xdr:rowOff>
    </xdr:to>
    <xdr:pic>
      <xdr:nvPicPr>
        <xdr:cNvPr id="617993" name="Рисунок 94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10306050"/>
          <a:ext cx="80645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3022600</xdr:colOff>
      <xdr:row>9</xdr:row>
      <xdr:rowOff>114300</xdr:rowOff>
    </xdr:from>
    <xdr:to>
      <xdr:col>5</xdr:col>
      <xdr:colOff>3949700</xdr:colOff>
      <xdr:row>9</xdr:row>
      <xdr:rowOff>1339850</xdr:rowOff>
    </xdr:to>
    <xdr:pic>
      <xdr:nvPicPr>
        <xdr:cNvPr id="617994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2950" y="10306050"/>
          <a:ext cx="92710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406400</xdr:colOff>
      <xdr:row>10</xdr:row>
      <xdr:rowOff>114300</xdr:rowOff>
    </xdr:from>
    <xdr:to>
      <xdr:col>5</xdr:col>
      <xdr:colOff>1212850</xdr:colOff>
      <xdr:row>10</xdr:row>
      <xdr:rowOff>1390650</xdr:rowOff>
    </xdr:to>
    <xdr:pic>
      <xdr:nvPicPr>
        <xdr:cNvPr id="617995" name="Рисунок 9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750" y="11734800"/>
          <a:ext cx="8064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1638300</xdr:colOff>
      <xdr:row>10</xdr:row>
      <xdr:rowOff>146050</xdr:rowOff>
    </xdr:from>
    <xdr:to>
      <xdr:col>5</xdr:col>
      <xdr:colOff>2489200</xdr:colOff>
      <xdr:row>11</xdr:row>
      <xdr:rowOff>0</xdr:rowOff>
    </xdr:to>
    <xdr:pic>
      <xdr:nvPicPr>
        <xdr:cNvPr id="617996" name="Рисунок 97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11766550"/>
          <a:ext cx="8509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3003550</xdr:colOff>
      <xdr:row>10</xdr:row>
      <xdr:rowOff>190500</xdr:rowOff>
    </xdr:from>
    <xdr:to>
      <xdr:col>5</xdr:col>
      <xdr:colOff>3930650</xdr:colOff>
      <xdr:row>10</xdr:row>
      <xdr:rowOff>1416050</xdr:rowOff>
    </xdr:to>
    <xdr:pic>
      <xdr:nvPicPr>
        <xdr:cNvPr id="617997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3900" y="11811000"/>
          <a:ext cx="92710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11</xdr:row>
      <xdr:rowOff>25400</xdr:rowOff>
    </xdr:from>
    <xdr:to>
      <xdr:col>5</xdr:col>
      <xdr:colOff>939800</xdr:colOff>
      <xdr:row>11</xdr:row>
      <xdr:rowOff>1333500</xdr:rowOff>
    </xdr:to>
    <xdr:pic>
      <xdr:nvPicPr>
        <xdr:cNvPr id="617998" name="Рисунок 99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2900" y="13068300"/>
          <a:ext cx="8572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1035050</xdr:colOff>
      <xdr:row>11</xdr:row>
      <xdr:rowOff>146050</xdr:rowOff>
    </xdr:from>
    <xdr:to>
      <xdr:col>5</xdr:col>
      <xdr:colOff>1892300</xdr:colOff>
      <xdr:row>12</xdr:row>
      <xdr:rowOff>0</xdr:rowOff>
    </xdr:to>
    <xdr:pic>
      <xdr:nvPicPr>
        <xdr:cNvPr id="617999" name="Рисунок 100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400" y="13188950"/>
          <a:ext cx="8572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1847850</xdr:colOff>
      <xdr:row>11</xdr:row>
      <xdr:rowOff>146050</xdr:rowOff>
    </xdr:from>
    <xdr:to>
      <xdr:col>5</xdr:col>
      <xdr:colOff>2800350</xdr:colOff>
      <xdr:row>12</xdr:row>
      <xdr:rowOff>0</xdr:rowOff>
    </xdr:to>
    <xdr:pic>
      <xdr:nvPicPr>
        <xdr:cNvPr id="618000" name="Рисунок 10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64"/>
        <a:stretch>
          <a:fillRect/>
        </a:stretch>
      </xdr:blipFill>
      <xdr:spPr bwMode="auto">
        <a:xfrm>
          <a:off x="8458200" y="13188950"/>
          <a:ext cx="9525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3035300</xdr:colOff>
      <xdr:row>11</xdr:row>
      <xdr:rowOff>114300</xdr:rowOff>
    </xdr:from>
    <xdr:to>
      <xdr:col>5</xdr:col>
      <xdr:colOff>3962400</xdr:colOff>
      <xdr:row>11</xdr:row>
      <xdr:rowOff>1339850</xdr:rowOff>
    </xdr:to>
    <xdr:pic>
      <xdr:nvPicPr>
        <xdr:cNvPr id="618001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5650" y="13157200"/>
          <a:ext cx="92710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82550</xdr:colOff>
      <xdr:row>12</xdr:row>
      <xdr:rowOff>82550</xdr:rowOff>
    </xdr:from>
    <xdr:to>
      <xdr:col>5</xdr:col>
      <xdr:colOff>939800</xdr:colOff>
      <xdr:row>12</xdr:row>
      <xdr:rowOff>1358900</xdr:rowOff>
    </xdr:to>
    <xdr:pic>
      <xdr:nvPicPr>
        <xdr:cNvPr id="618002" name="Рисунок 103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2900" y="14547850"/>
          <a:ext cx="8572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1035050</xdr:colOff>
      <xdr:row>12</xdr:row>
      <xdr:rowOff>50800</xdr:rowOff>
    </xdr:from>
    <xdr:to>
      <xdr:col>5</xdr:col>
      <xdr:colOff>1860550</xdr:colOff>
      <xdr:row>12</xdr:row>
      <xdr:rowOff>1358900</xdr:rowOff>
    </xdr:to>
    <xdr:pic>
      <xdr:nvPicPr>
        <xdr:cNvPr id="618003" name="Рисунок 10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400" y="14516100"/>
          <a:ext cx="8255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1936750</xdr:colOff>
      <xdr:row>12</xdr:row>
      <xdr:rowOff>107950</xdr:rowOff>
    </xdr:from>
    <xdr:to>
      <xdr:col>5</xdr:col>
      <xdr:colOff>2794000</xdr:colOff>
      <xdr:row>12</xdr:row>
      <xdr:rowOff>1403350</xdr:rowOff>
    </xdr:to>
    <xdr:pic>
      <xdr:nvPicPr>
        <xdr:cNvPr id="618004" name="Рисунок 10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7100" y="14573250"/>
          <a:ext cx="8572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2952750</xdr:colOff>
      <xdr:row>12</xdr:row>
      <xdr:rowOff>146050</xdr:rowOff>
    </xdr:from>
    <xdr:to>
      <xdr:col>5</xdr:col>
      <xdr:colOff>3879850</xdr:colOff>
      <xdr:row>12</xdr:row>
      <xdr:rowOff>1371600</xdr:rowOff>
    </xdr:to>
    <xdr:pic>
      <xdr:nvPicPr>
        <xdr:cNvPr id="618005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14611350"/>
          <a:ext cx="92710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107950</xdr:colOff>
      <xdr:row>13</xdr:row>
      <xdr:rowOff>50800</xdr:rowOff>
    </xdr:from>
    <xdr:to>
      <xdr:col>5</xdr:col>
      <xdr:colOff>996950</xdr:colOff>
      <xdr:row>13</xdr:row>
      <xdr:rowOff>1365250</xdr:rowOff>
    </xdr:to>
    <xdr:pic>
      <xdr:nvPicPr>
        <xdr:cNvPr id="618006" name="Рисунок 107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8300" y="15938500"/>
          <a:ext cx="8890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1136650</xdr:colOff>
      <xdr:row>13</xdr:row>
      <xdr:rowOff>38100</xdr:rowOff>
    </xdr:from>
    <xdr:to>
      <xdr:col>5</xdr:col>
      <xdr:colOff>2044700</xdr:colOff>
      <xdr:row>13</xdr:row>
      <xdr:rowOff>1352550</xdr:rowOff>
    </xdr:to>
    <xdr:pic>
      <xdr:nvPicPr>
        <xdr:cNvPr id="618007" name="Рисунок 108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000" y="15925800"/>
          <a:ext cx="9080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2184400</xdr:colOff>
      <xdr:row>13</xdr:row>
      <xdr:rowOff>50800</xdr:rowOff>
    </xdr:from>
    <xdr:to>
      <xdr:col>5</xdr:col>
      <xdr:colOff>3009900</xdr:colOff>
      <xdr:row>13</xdr:row>
      <xdr:rowOff>1397000</xdr:rowOff>
    </xdr:to>
    <xdr:pic>
      <xdr:nvPicPr>
        <xdr:cNvPr id="618008" name="Рисунок 109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4750" y="15938500"/>
          <a:ext cx="8255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3035300</xdr:colOff>
      <xdr:row>13</xdr:row>
      <xdr:rowOff>146050</xdr:rowOff>
    </xdr:from>
    <xdr:to>
      <xdr:col>5</xdr:col>
      <xdr:colOff>3962400</xdr:colOff>
      <xdr:row>13</xdr:row>
      <xdr:rowOff>1365250</xdr:rowOff>
    </xdr:to>
    <xdr:pic>
      <xdr:nvPicPr>
        <xdr:cNvPr id="618009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5650" y="16033750"/>
          <a:ext cx="927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2317750</xdr:colOff>
      <xdr:row>14</xdr:row>
      <xdr:rowOff>368300</xdr:rowOff>
    </xdr:from>
    <xdr:to>
      <xdr:col>5</xdr:col>
      <xdr:colOff>3244850</xdr:colOff>
      <xdr:row>14</xdr:row>
      <xdr:rowOff>1797050</xdr:rowOff>
    </xdr:to>
    <xdr:pic>
      <xdr:nvPicPr>
        <xdr:cNvPr id="618010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100" y="17684750"/>
          <a:ext cx="9271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539750</xdr:colOff>
      <xdr:row>14</xdr:row>
      <xdr:rowOff>177800</xdr:rowOff>
    </xdr:from>
    <xdr:to>
      <xdr:col>5</xdr:col>
      <xdr:colOff>1797050</xdr:colOff>
      <xdr:row>14</xdr:row>
      <xdr:rowOff>1670050</xdr:rowOff>
    </xdr:to>
    <xdr:pic>
      <xdr:nvPicPr>
        <xdr:cNvPr id="618011" name="Рисунок 1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46" t="19469" r="23820" b="15398"/>
        <a:stretch>
          <a:fillRect/>
        </a:stretch>
      </xdr:blipFill>
      <xdr:spPr bwMode="auto">
        <a:xfrm>
          <a:off x="7150100" y="17494250"/>
          <a:ext cx="1257300" cy="149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15</xdr:row>
      <xdr:rowOff>177800</xdr:rowOff>
    </xdr:from>
    <xdr:to>
      <xdr:col>5</xdr:col>
      <xdr:colOff>1295400</xdr:colOff>
      <xdr:row>15</xdr:row>
      <xdr:rowOff>1308100</xdr:rowOff>
    </xdr:to>
    <xdr:pic>
      <xdr:nvPicPr>
        <xdr:cNvPr id="618012" name="Рисунок 113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19653250"/>
          <a:ext cx="98425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1479550</xdr:colOff>
      <xdr:row>15</xdr:row>
      <xdr:rowOff>120650</xdr:rowOff>
    </xdr:from>
    <xdr:to>
      <xdr:col>5</xdr:col>
      <xdr:colOff>2305050</xdr:colOff>
      <xdr:row>15</xdr:row>
      <xdr:rowOff>1346200</xdr:rowOff>
    </xdr:to>
    <xdr:pic>
      <xdr:nvPicPr>
        <xdr:cNvPr id="618013" name="Рисунок 114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9900" y="19596100"/>
          <a:ext cx="82550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2800350</xdr:colOff>
      <xdr:row>15</xdr:row>
      <xdr:rowOff>38100</xdr:rowOff>
    </xdr:from>
    <xdr:to>
      <xdr:col>5</xdr:col>
      <xdr:colOff>3657600</xdr:colOff>
      <xdr:row>15</xdr:row>
      <xdr:rowOff>1346200</xdr:rowOff>
    </xdr:to>
    <xdr:pic>
      <xdr:nvPicPr>
        <xdr:cNvPr id="618014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19513550"/>
          <a:ext cx="8572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2705100</xdr:colOff>
      <xdr:row>16</xdr:row>
      <xdr:rowOff>76200</xdr:rowOff>
    </xdr:from>
    <xdr:to>
      <xdr:col>5</xdr:col>
      <xdr:colOff>3562350</xdr:colOff>
      <xdr:row>16</xdr:row>
      <xdr:rowOff>1263650</xdr:rowOff>
    </xdr:to>
    <xdr:pic>
      <xdr:nvPicPr>
        <xdr:cNvPr id="618015" name="Рисунок 78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20980400"/>
          <a:ext cx="857250" cy="118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927100</xdr:colOff>
      <xdr:row>16</xdr:row>
      <xdr:rowOff>114300</xdr:rowOff>
    </xdr:from>
    <xdr:to>
      <xdr:col>5</xdr:col>
      <xdr:colOff>1885950</xdr:colOff>
      <xdr:row>16</xdr:row>
      <xdr:rowOff>1181100</xdr:rowOff>
    </xdr:to>
    <xdr:pic>
      <xdr:nvPicPr>
        <xdr:cNvPr id="618016" name="Рисунок 79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21018500"/>
          <a:ext cx="958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781050</xdr:colOff>
      <xdr:row>17</xdr:row>
      <xdr:rowOff>165100</xdr:rowOff>
    </xdr:from>
    <xdr:to>
      <xdr:col>5</xdr:col>
      <xdr:colOff>1308100</xdr:colOff>
      <xdr:row>17</xdr:row>
      <xdr:rowOff>1187450</xdr:rowOff>
    </xdr:to>
    <xdr:pic>
      <xdr:nvPicPr>
        <xdr:cNvPr id="618017" name="Рисунок 120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2459950"/>
          <a:ext cx="527050" cy="102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2546350</xdr:colOff>
      <xdr:row>17</xdr:row>
      <xdr:rowOff>101600</xdr:rowOff>
    </xdr:from>
    <xdr:to>
      <xdr:col>5</xdr:col>
      <xdr:colOff>3632200</xdr:colOff>
      <xdr:row>17</xdr:row>
      <xdr:rowOff>1352550</xdr:rowOff>
    </xdr:to>
    <xdr:pic>
      <xdr:nvPicPr>
        <xdr:cNvPr id="618018" name="Рисунок 121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6700" y="22396450"/>
          <a:ext cx="10858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698500</xdr:colOff>
      <xdr:row>18</xdr:row>
      <xdr:rowOff>82550</xdr:rowOff>
    </xdr:from>
    <xdr:to>
      <xdr:col>5</xdr:col>
      <xdr:colOff>1485900</xdr:colOff>
      <xdr:row>19</xdr:row>
      <xdr:rowOff>0</xdr:rowOff>
    </xdr:to>
    <xdr:pic>
      <xdr:nvPicPr>
        <xdr:cNvPr id="618019" name="Рисунок 122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8850" y="23768050"/>
          <a:ext cx="787400" cy="133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2628900</xdr:colOff>
      <xdr:row>18</xdr:row>
      <xdr:rowOff>107950</xdr:rowOff>
    </xdr:from>
    <xdr:to>
      <xdr:col>5</xdr:col>
      <xdr:colOff>3714750</xdr:colOff>
      <xdr:row>18</xdr:row>
      <xdr:rowOff>1358900</xdr:rowOff>
    </xdr:to>
    <xdr:pic>
      <xdr:nvPicPr>
        <xdr:cNvPr id="618020" name="Рисунок 123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23793450"/>
          <a:ext cx="10858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450850</xdr:colOff>
      <xdr:row>3</xdr:row>
      <xdr:rowOff>127000</xdr:rowOff>
    </xdr:from>
    <xdr:to>
      <xdr:col>4</xdr:col>
      <xdr:colOff>1466850</xdr:colOff>
      <xdr:row>3</xdr:row>
      <xdr:rowOff>698500</xdr:rowOff>
    </xdr:to>
    <xdr:pic>
      <xdr:nvPicPr>
        <xdr:cNvPr id="626766" name="Рисунок 7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1200" y="2044700"/>
          <a:ext cx="1016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469900</xdr:colOff>
      <xdr:row>3</xdr:row>
      <xdr:rowOff>819150</xdr:rowOff>
    </xdr:from>
    <xdr:to>
      <xdr:col>4</xdr:col>
      <xdr:colOff>1524000</xdr:colOff>
      <xdr:row>4</xdr:row>
      <xdr:rowOff>838200</xdr:rowOff>
    </xdr:to>
    <xdr:pic>
      <xdr:nvPicPr>
        <xdr:cNvPr id="626767" name="Рисунок 7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0250" y="2736850"/>
          <a:ext cx="10541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469900</xdr:colOff>
      <xdr:row>7</xdr:row>
      <xdr:rowOff>152400</xdr:rowOff>
    </xdr:from>
    <xdr:to>
      <xdr:col>4</xdr:col>
      <xdr:colOff>1568450</xdr:colOff>
      <xdr:row>8</xdr:row>
      <xdr:rowOff>311150</xdr:rowOff>
    </xdr:to>
    <xdr:pic>
      <xdr:nvPicPr>
        <xdr:cNvPr id="626768" name="Рисунок 8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0250" y="5727700"/>
          <a:ext cx="109855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8</xdr:row>
      <xdr:rowOff>412750</xdr:rowOff>
    </xdr:from>
    <xdr:to>
      <xdr:col>4</xdr:col>
      <xdr:colOff>1568450</xdr:colOff>
      <xdr:row>10</xdr:row>
      <xdr:rowOff>450850</xdr:rowOff>
    </xdr:to>
    <xdr:pic>
      <xdr:nvPicPr>
        <xdr:cNvPr id="626769" name="Рисунок 8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6508750"/>
          <a:ext cx="118745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1574800</xdr:colOff>
      <xdr:row>3</xdr:row>
      <xdr:rowOff>38100</xdr:rowOff>
    </xdr:from>
    <xdr:to>
      <xdr:col>4</xdr:col>
      <xdr:colOff>1847850</xdr:colOff>
      <xdr:row>3</xdr:row>
      <xdr:rowOff>247650</xdr:rowOff>
    </xdr:to>
    <xdr:pic>
      <xdr:nvPicPr>
        <xdr:cNvPr id="626770" name="Рисунок 8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5150" y="1955800"/>
          <a:ext cx="273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15</xdr:row>
      <xdr:rowOff>158750</xdr:rowOff>
    </xdr:from>
    <xdr:to>
      <xdr:col>4</xdr:col>
      <xdr:colOff>1536700</xdr:colOff>
      <xdr:row>15</xdr:row>
      <xdr:rowOff>882650</xdr:rowOff>
    </xdr:to>
    <xdr:pic>
      <xdr:nvPicPr>
        <xdr:cNvPr id="626771" name="Рисунок 8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67" t="31149" r="22668" b="25916"/>
        <a:stretch>
          <a:fillRect/>
        </a:stretch>
      </xdr:blipFill>
      <xdr:spPr bwMode="auto">
        <a:xfrm>
          <a:off x="6921500" y="9899650"/>
          <a:ext cx="1225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1619250</xdr:colOff>
      <xdr:row>15</xdr:row>
      <xdr:rowOff>57150</xdr:rowOff>
    </xdr:from>
    <xdr:to>
      <xdr:col>4</xdr:col>
      <xdr:colOff>1917700</xdr:colOff>
      <xdr:row>15</xdr:row>
      <xdr:rowOff>279400</xdr:rowOff>
    </xdr:to>
    <xdr:pic>
      <xdr:nvPicPr>
        <xdr:cNvPr id="626772" name="Рисунок 8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9798050"/>
          <a:ext cx="2984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355600</xdr:colOff>
      <xdr:row>15</xdr:row>
      <xdr:rowOff>1054100</xdr:rowOff>
    </xdr:from>
    <xdr:to>
      <xdr:col>4</xdr:col>
      <xdr:colOff>1517650</xdr:colOff>
      <xdr:row>16</xdr:row>
      <xdr:rowOff>0</xdr:rowOff>
    </xdr:to>
    <xdr:pic>
      <xdr:nvPicPr>
        <xdr:cNvPr id="626773" name="Рисунок 85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5950" y="10795000"/>
          <a:ext cx="1162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1651000</xdr:colOff>
      <xdr:row>17</xdr:row>
      <xdr:rowOff>88900</xdr:rowOff>
    </xdr:from>
    <xdr:to>
      <xdr:col>4</xdr:col>
      <xdr:colOff>1949450</xdr:colOff>
      <xdr:row>17</xdr:row>
      <xdr:rowOff>304800</xdr:rowOff>
    </xdr:to>
    <xdr:pic>
      <xdr:nvPicPr>
        <xdr:cNvPr id="626774" name="Рисунок 86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1350" y="14033500"/>
          <a:ext cx="2984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368300</xdr:colOff>
      <xdr:row>17</xdr:row>
      <xdr:rowOff>107950</xdr:rowOff>
    </xdr:from>
    <xdr:to>
      <xdr:col>4</xdr:col>
      <xdr:colOff>1346200</xdr:colOff>
      <xdr:row>17</xdr:row>
      <xdr:rowOff>692150</xdr:rowOff>
    </xdr:to>
    <xdr:pic>
      <xdr:nvPicPr>
        <xdr:cNvPr id="626775" name="Рисунок 8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6" t="28624" r="21729" b="26128"/>
        <a:stretch>
          <a:fillRect/>
        </a:stretch>
      </xdr:blipFill>
      <xdr:spPr bwMode="auto">
        <a:xfrm>
          <a:off x="6978650" y="14052550"/>
          <a:ext cx="9779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17</xdr:row>
      <xdr:rowOff>812800</xdr:rowOff>
    </xdr:from>
    <xdr:to>
      <xdr:col>4</xdr:col>
      <xdr:colOff>1187450</xdr:colOff>
      <xdr:row>17</xdr:row>
      <xdr:rowOff>1885950</xdr:rowOff>
    </xdr:to>
    <xdr:pic>
      <xdr:nvPicPr>
        <xdr:cNvPr id="626776" name="Рисунок 88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14757400"/>
          <a:ext cx="104140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241300</xdr:colOff>
      <xdr:row>18</xdr:row>
      <xdr:rowOff>50800</xdr:rowOff>
    </xdr:from>
    <xdr:to>
      <xdr:col>4</xdr:col>
      <xdr:colOff>1682750</xdr:colOff>
      <xdr:row>18</xdr:row>
      <xdr:rowOff>819150</xdr:rowOff>
    </xdr:to>
    <xdr:pic>
      <xdr:nvPicPr>
        <xdr:cNvPr id="626777" name="Рисунок 89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85" t="30307" r="21416" b="26128"/>
        <a:stretch>
          <a:fillRect/>
        </a:stretch>
      </xdr:blipFill>
      <xdr:spPr bwMode="auto">
        <a:xfrm>
          <a:off x="6851650" y="16071850"/>
          <a:ext cx="144145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18</xdr:row>
      <xdr:rowOff>965200</xdr:rowOff>
    </xdr:from>
    <xdr:to>
      <xdr:col>4</xdr:col>
      <xdr:colOff>1295400</xdr:colOff>
      <xdr:row>18</xdr:row>
      <xdr:rowOff>2063750</xdr:rowOff>
    </xdr:to>
    <xdr:pic>
      <xdr:nvPicPr>
        <xdr:cNvPr id="626778" name="Рисунок 90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9100" y="16986250"/>
          <a:ext cx="113665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1651000</xdr:colOff>
      <xdr:row>18</xdr:row>
      <xdr:rowOff>95250</xdr:rowOff>
    </xdr:from>
    <xdr:to>
      <xdr:col>4</xdr:col>
      <xdr:colOff>1949450</xdr:colOff>
      <xdr:row>18</xdr:row>
      <xdr:rowOff>311150</xdr:rowOff>
    </xdr:to>
    <xdr:pic>
      <xdr:nvPicPr>
        <xdr:cNvPr id="626779" name="Рисунок 9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1350" y="16116300"/>
          <a:ext cx="2984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19</xdr:row>
      <xdr:rowOff>50800</xdr:rowOff>
    </xdr:from>
    <xdr:to>
      <xdr:col>4</xdr:col>
      <xdr:colOff>1733550</xdr:colOff>
      <xdr:row>20</xdr:row>
      <xdr:rowOff>215900</xdr:rowOff>
    </xdr:to>
    <xdr:pic>
      <xdr:nvPicPr>
        <xdr:cNvPr id="626780" name="Рисунок 92" descr="Inda_accessori_logic_a55510(2)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0" t="31271" r="14888" b="33890"/>
        <a:stretch>
          <a:fillRect/>
        </a:stretch>
      </xdr:blipFill>
      <xdr:spPr bwMode="auto">
        <a:xfrm>
          <a:off x="6648450" y="18141950"/>
          <a:ext cx="169545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469900</xdr:colOff>
      <xdr:row>20</xdr:row>
      <xdr:rowOff>266700</xdr:rowOff>
    </xdr:from>
    <xdr:to>
      <xdr:col>4</xdr:col>
      <xdr:colOff>1435100</xdr:colOff>
      <xdr:row>20</xdr:row>
      <xdr:rowOff>800100</xdr:rowOff>
    </xdr:to>
    <xdr:pic>
      <xdr:nvPicPr>
        <xdr:cNvPr id="626781" name="Рисунок 9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9" t="8797" r="6555" b="9322"/>
        <a:stretch>
          <a:fillRect/>
        </a:stretch>
      </xdr:blipFill>
      <xdr:spPr bwMode="auto">
        <a:xfrm>
          <a:off x="7080250" y="18872200"/>
          <a:ext cx="965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1600200</xdr:colOff>
      <xdr:row>19</xdr:row>
      <xdr:rowOff>88900</xdr:rowOff>
    </xdr:from>
    <xdr:to>
      <xdr:col>4</xdr:col>
      <xdr:colOff>1873250</xdr:colOff>
      <xdr:row>19</xdr:row>
      <xdr:rowOff>298450</xdr:rowOff>
    </xdr:to>
    <xdr:pic>
      <xdr:nvPicPr>
        <xdr:cNvPr id="626782" name="Рисунок 9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8180050"/>
          <a:ext cx="273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21</xdr:row>
      <xdr:rowOff>336550</xdr:rowOff>
    </xdr:from>
    <xdr:to>
      <xdr:col>4</xdr:col>
      <xdr:colOff>1828800</xdr:colOff>
      <xdr:row>23</xdr:row>
      <xdr:rowOff>317500</xdr:rowOff>
    </xdr:to>
    <xdr:pic>
      <xdr:nvPicPr>
        <xdr:cNvPr id="626783" name="Рисунок 9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55" t="31808" r="22018" b="30322"/>
        <a:stretch>
          <a:fillRect/>
        </a:stretch>
      </xdr:blipFill>
      <xdr:spPr bwMode="auto">
        <a:xfrm>
          <a:off x="6718300" y="19799300"/>
          <a:ext cx="172085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406400</xdr:colOff>
      <xdr:row>24</xdr:row>
      <xdr:rowOff>127000</xdr:rowOff>
    </xdr:from>
    <xdr:to>
      <xdr:col>4</xdr:col>
      <xdr:colOff>1574800</xdr:colOff>
      <xdr:row>25</xdr:row>
      <xdr:rowOff>654050</xdr:rowOff>
    </xdr:to>
    <xdr:pic>
      <xdr:nvPicPr>
        <xdr:cNvPr id="626784" name="Рисунок 9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750" y="20923250"/>
          <a:ext cx="11684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26</xdr:row>
      <xdr:rowOff>260350</xdr:rowOff>
    </xdr:from>
    <xdr:to>
      <xdr:col>4</xdr:col>
      <xdr:colOff>1860550</xdr:colOff>
      <xdr:row>28</xdr:row>
      <xdr:rowOff>25400</xdr:rowOff>
    </xdr:to>
    <xdr:pic>
      <xdr:nvPicPr>
        <xdr:cNvPr id="626785" name="Рисунок 97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3" t="33675" r="20631" b="28864"/>
        <a:stretch>
          <a:fillRect/>
        </a:stretch>
      </xdr:blipFill>
      <xdr:spPr bwMode="auto">
        <a:xfrm>
          <a:off x="6680200" y="22479000"/>
          <a:ext cx="1790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387350</xdr:colOff>
      <xdr:row>28</xdr:row>
      <xdr:rowOff>203200</xdr:rowOff>
    </xdr:from>
    <xdr:to>
      <xdr:col>4</xdr:col>
      <xdr:colOff>1689100</xdr:colOff>
      <xdr:row>30</xdr:row>
      <xdr:rowOff>514350</xdr:rowOff>
    </xdr:to>
    <xdr:pic>
      <xdr:nvPicPr>
        <xdr:cNvPr id="626786" name="Рисунок 9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23507700"/>
          <a:ext cx="1301750" cy="133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31</xdr:row>
      <xdr:rowOff>165100</xdr:rowOff>
    </xdr:from>
    <xdr:to>
      <xdr:col>4</xdr:col>
      <xdr:colOff>1809750</xdr:colOff>
      <xdr:row>33</xdr:row>
      <xdr:rowOff>228600</xdr:rowOff>
    </xdr:to>
    <xdr:pic>
      <xdr:nvPicPr>
        <xdr:cNvPr id="626787" name="Рисунок 99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2" t="29256" r="21571" b="26758"/>
        <a:stretch>
          <a:fillRect/>
        </a:stretch>
      </xdr:blipFill>
      <xdr:spPr bwMode="auto">
        <a:xfrm>
          <a:off x="6756400" y="25234900"/>
          <a:ext cx="16637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33</xdr:row>
      <xdr:rowOff>285750</xdr:rowOff>
    </xdr:from>
    <xdr:to>
      <xdr:col>4</xdr:col>
      <xdr:colOff>1784350</xdr:colOff>
      <xdr:row>35</xdr:row>
      <xdr:rowOff>565150</xdr:rowOff>
    </xdr:to>
    <xdr:pic>
      <xdr:nvPicPr>
        <xdr:cNvPr id="626788" name="Рисунок 100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26244550"/>
          <a:ext cx="1555750" cy="15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196850</xdr:colOff>
      <xdr:row>36</xdr:row>
      <xdr:rowOff>184150</xdr:rowOff>
    </xdr:from>
    <xdr:to>
      <xdr:col>4</xdr:col>
      <xdr:colOff>1536700</xdr:colOff>
      <xdr:row>39</xdr:row>
      <xdr:rowOff>165100</xdr:rowOff>
    </xdr:to>
    <xdr:pic>
      <xdr:nvPicPr>
        <xdr:cNvPr id="626789" name="Рисунок 10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6" t="29465" r="26738" b="27390"/>
        <a:stretch>
          <a:fillRect/>
        </a:stretch>
      </xdr:blipFill>
      <xdr:spPr bwMode="auto">
        <a:xfrm>
          <a:off x="6807200" y="28168600"/>
          <a:ext cx="1339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1619250</xdr:colOff>
      <xdr:row>36</xdr:row>
      <xdr:rowOff>95250</xdr:rowOff>
    </xdr:from>
    <xdr:to>
      <xdr:col>4</xdr:col>
      <xdr:colOff>1866900</xdr:colOff>
      <xdr:row>37</xdr:row>
      <xdr:rowOff>0</xdr:rowOff>
    </xdr:to>
    <xdr:pic>
      <xdr:nvPicPr>
        <xdr:cNvPr id="626790" name="Рисунок 10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28079700"/>
          <a:ext cx="2476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39</xdr:row>
      <xdr:rowOff>139700</xdr:rowOff>
    </xdr:from>
    <xdr:to>
      <xdr:col>4</xdr:col>
      <xdr:colOff>1289050</xdr:colOff>
      <xdr:row>40</xdr:row>
      <xdr:rowOff>622300</xdr:rowOff>
    </xdr:to>
    <xdr:pic>
      <xdr:nvPicPr>
        <xdr:cNvPr id="626791" name="Рисунок 103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7350" y="29076650"/>
          <a:ext cx="116205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41</xdr:row>
      <xdr:rowOff>82550</xdr:rowOff>
    </xdr:from>
    <xdr:to>
      <xdr:col>4</xdr:col>
      <xdr:colOff>1466850</xdr:colOff>
      <xdr:row>41</xdr:row>
      <xdr:rowOff>641350</xdr:rowOff>
    </xdr:to>
    <xdr:pic>
      <xdr:nvPicPr>
        <xdr:cNvPr id="626792" name="Рисунок 10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55" t="31779" r="21729" b="32231"/>
        <a:stretch>
          <a:fillRect/>
        </a:stretch>
      </xdr:blipFill>
      <xdr:spPr bwMode="auto">
        <a:xfrm>
          <a:off x="6902450" y="30397450"/>
          <a:ext cx="11747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450850</xdr:colOff>
      <xdr:row>41</xdr:row>
      <xdr:rowOff>666750</xdr:rowOff>
    </xdr:from>
    <xdr:to>
      <xdr:col>4</xdr:col>
      <xdr:colOff>1625600</xdr:colOff>
      <xdr:row>41</xdr:row>
      <xdr:rowOff>1187450</xdr:rowOff>
    </xdr:to>
    <xdr:pic>
      <xdr:nvPicPr>
        <xdr:cNvPr id="626793" name="Рисунок 10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9" t="16666" r="5646" b="16161"/>
        <a:stretch>
          <a:fillRect/>
        </a:stretch>
      </xdr:blipFill>
      <xdr:spPr bwMode="auto">
        <a:xfrm>
          <a:off x="7061200" y="30981650"/>
          <a:ext cx="11747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431800</xdr:colOff>
      <xdr:row>42</xdr:row>
      <xdr:rowOff>44450</xdr:rowOff>
    </xdr:from>
    <xdr:to>
      <xdr:col>4</xdr:col>
      <xdr:colOff>1289050</xdr:colOff>
      <xdr:row>43</xdr:row>
      <xdr:rowOff>139700</xdr:rowOff>
    </xdr:to>
    <xdr:pic>
      <xdr:nvPicPr>
        <xdr:cNvPr id="626794" name="Рисунок 10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31" t="35779" r="31435" b="34125"/>
        <a:stretch>
          <a:fillRect/>
        </a:stretch>
      </xdr:blipFill>
      <xdr:spPr bwMode="auto">
        <a:xfrm>
          <a:off x="7042150" y="31711900"/>
          <a:ext cx="85725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958850</xdr:colOff>
      <xdr:row>43</xdr:row>
      <xdr:rowOff>88900</xdr:rowOff>
    </xdr:from>
    <xdr:to>
      <xdr:col>4</xdr:col>
      <xdr:colOff>1765300</xdr:colOff>
      <xdr:row>44</xdr:row>
      <xdr:rowOff>203200</xdr:rowOff>
    </xdr:to>
    <xdr:pic>
      <xdr:nvPicPr>
        <xdr:cNvPr id="626795" name="Рисунок 10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63" t="14713" r="23531" b="17415"/>
        <a:stretch>
          <a:fillRect/>
        </a:stretch>
      </xdr:blipFill>
      <xdr:spPr bwMode="auto">
        <a:xfrm>
          <a:off x="7569200" y="32200850"/>
          <a:ext cx="8064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45</xdr:row>
      <xdr:rowOff>57150</xdr:rowOff>
    </xdr:from>
    <xdr:to>
      <xdr:col>4</xdr:col>
      <xdr:colOff>1543050</xdr:colOff>
      <xdr:row>45</xdr:row>
      <xdr:rowOff>381000</xdr:rowOff>
    </xdr:to>
    <xdr:pic>
      <xdr:nvPicPr>
        <xdr:cNvPr id="626796" name="Рисунок 10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88" t="43146" r="13744" b="34125"/>
        <a:stretch>
          <a:fillRect/>
        </a:stretch>
      </xdr:blipFill>
      <xdr:spPr bwMode="auto">
        <a:xfrm>
          <a:off x="6769100" y="32867600"/>
          <a:ext cx="13843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692150</xdr:colOff>
      <xdr:row>45</xdr:row>
      <xdr:rowOff>393700</xdr:rowOff>
    </xdr:from>
    <xdr:to>
      <xdr:col>4</xdr:col>
      <xdr:colOff>1847850</xdr:colOff>
      <xdr:row>45</xdr:row>
      <xdr:rowOff>1060450</xdr:rowOff>
    </xdr:to>
    <xdr:pic>
      <xdr:nvPicPr>
        <xdr:cNvPr id="626797" name="Рисунок 109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0" y="33204150"/>
          <a:ext cx="1155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317500</xdr:colOff>
      <xdr:row>46</xdr:row>
      <xdr:rowOff>184150</xdr:rowOff>
    </xdr:from>
    <xdr:to>
      <xdr:col>4</xdr:col>
      <xdr:colOff>1695450</xdr:colOff>
      <xdr:row>47</xdr:row>
      <xdr:rowOff>0</xdr:rowOff>
    </xdr:to>
    <xdr:pic>
      <xdr:nvPicPr>
        <xdr:cNvPr id="626798" name="Рисунок 110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51" t="37885" r="21886" b="37701"/>
        <a:stretch>
          <a:fillRect/>
        </a:stretch>
      </xdr:blipFill>
      <xdr:spPr bwMode="auto">
        <a:xfrm>
          <a:off x="6927850" y="34163000"/>
          <a:ext cx="1377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47</xdr:row>
      <xdr:rowOff>25400</xdr:rowOff>
    </xdr:from>
    <xdr:to>
      <xdr:col>4</xdr:col>
      <xdr:colOff>1714500</xdr:colOff>
      <xdr:row>48</xdr:row>
      <xdr:rowOff>146050</xdr:rowOff>
    </xdr:to>
    <xdr:pic>
      <xdr:nvPicPr>
        <xdr:cNvPr id="626799" name="Рисунок 11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1" t="25813" r="8415" b="20589"/>
        <a:stretch>
          <a:fillRect/>
        </a:stretch>
      </xdr:blipFill>
      <xdr:spPr bwMode="auto">
        <a:xfrm>
          <a:off x="6819900" y="34626550"/>
          <a:ext cx="15049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298450</xdr:colOff>
      <xdr:row>49</xdr:row>
      <xdr:rowOff>44450</xdr:rowOff>
    </xdr:from>
    <xdr:to>
      <xdr:col>4</xdr:col>
      <xdr:colOff>1517650</xdr:colOff>
      <xdr:row>49</xdr:row>
      <xdr:rowOff>647700</xdr:rowOff>
    </xdr:to>
    <xdr:pic>
      <xdr:nvPicPr>
        <xdr:cNvPr id="626800" name="Рисунок 112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85" t="31148" r="20790" b="31178"/>
        <a:stretch>
          <a:fillRect/>
        </a:stretch>
      </xdr:blipFill>
      <xdr:spPr bwMode="auto">
        <a:xfrm>
          <a:off x="6908800" y="35534600"/>
          <a:ext cx="12192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355600</xdr:colOff>
      <xdr:row>49</xdr:row>
      <xdr:rowOff>679450</xdr:rowOff>
    </xdr:from>
    <xdr:to>
      <xdr:col>4</xdr:col>
      <xdr:colOff>1479550</xdr:colOff>
      <xdr:row>50</xdr:row>
      <xdr:rowOff>571500</xdr:rowOff>
    </xdr:to>
    <xdr:pic>
      <xdr:nvPicPr>
        <xdr:cNvPr id="626801" name="Рисунок 113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0" t="24080" r="15784" b="17024"/>
        <a:stretch>
          <a:fillRect/>
        </a:stretch>
      </xdr:blipFill>
      <xdr:spPr bwMode="auto">
        <a:xfrm>
          <a:off x="6965950" y="36169600"/>
          <a:ext cx="1123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336550</xdr:colOff>
      <xdr:row>51</xdr:row>
      <xdr:rowOff>12700</xdr:rowOff>
    </xdr:from>
    <xdr:to>
      <xdr:col>4</xdr:col>
      <xdr:colOff>1606550</xdr:colOff>
      <xdr:row>51</xdr:row>
      <xdr:rowOff>660400</xdr:rowOff>
    </xdr:to>
    <xdr:pic>
      <xdr:nvPicPr>
        <xdr:cNvPr id="626802" name="Рисунок 114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27" t="37251" r="30025" b="35599"/>
        <a:stretch>
          <a:fillRect/>
        </a:stretch>
      </xdr:blipFill>
      <xdr:spPr bwMode="auto">
        <a:xfrm>
          <a:off x="6946900" y="36887150"/>
          <a:ext cx="12700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355600</xdr:colOff>
      <xdr:row>51</xdr:row>
      <xdr:rowOff>692150</xdr:rowOff>
    </xdr:from>
    <xdr:to>
      <xdr:col>4</xdr:col>
      <xdr:colOff>1619250</xdr:colOff>
      <xdr:row>52</xdr:row>
      <xdr:rowOff>469900</xdr:rowOff>
    </xdr:to>
    <xdr:pic>
      <xdr:nvPicPr>
        <xdr:cNvPr id="626803" name="Рисунок 115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26" t="20399" r="18814" b="22546"/>
        <a:stretch>
          <a:fillRect/>
        </a:stretch>
      </xdr:blipFill>
      <xdr:spPr bwMode="auto">
        <a:xfrm>
          <a:off x="6965950" y="37566600"/>
          <a:ext cx="12636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450850</xdr:colOff>
      <xdr:row>54</xdr:row>
      <xdr:rowOff>50800</xdr:rowOff>
    </xdr:from>
    <xdr:to>
      <xdr:col>4</xdr:col>
      <xdr:colOff>1695450</xdr:colOff>
      <xdr:row>55</xdr:row>
      <xdr:rowOff>0</xdr:rowOff>
    </xdr:to>
    <xdr:pic>
      <xdr:nvPicPr>
        <xdr:cNvPr id="626804" name="Рисунок 116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7" t="17261" r="7707" b="19000"/>
        <a:stretch>
          <a:fillRect/>
        </a:stretch>
      </xdr:blipFill>
      <xdr:spPr bwMode="auto">
        <a:xfrm>
          <a:off x="7061200" y="39001700"/>
          <a:ext cx="12446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406400</xdr:colOff>
      <xdr:row>53</xdr:row>
      <xdr:rowOff>88900</xdr:rowOff>
    </xdr:from>
    <xdr:to>
      <xdr:col>4</xdr:col>
      <xdr:colOff>1619250</xdr:colOff>
      <xdr:row>54</xdr:row>
      <xdr:rowOff>50800</xdr:rowOff>
    </xdr:to>
    <xdr:pic>
      <xdr:nvPicPr>
        <xdr:cNvPr id="626805" name="Рисунок 117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38" t="36621" r="25328" b="34756"/>
        <a:stretch>
          <a:fillRect/>
        </a:stretch>
      </xdr:blipFill>
      <xdr:spPr bwMode="auto">
        <a:xfrm>
          <a:off x="7016750" y="38455600"/>
          <a:ext cx="12128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55</xdr:row>
      <xdr:rowOff>50800</xdr:rowOff>
    </xdr:from>
    <xdr:to>
      <xdr:col>4</xdr:col>
      <xdr:colOff>1790700</xdr:colOff>
      <xdr:row>55</xdr:row>
      <xdr:rowOff>641350</xdr:rowOff>
    </xdr:to>
    <xdr:pic>
      <xdr:nvPicPr>
        <xdr:cNvPr id="626806" name="Рисунок 118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1" t="29465" r="6230" b="30125"/>
        <a:stretch>
          <a:fillRect/>
        </a:stretch>
      </xdr:blipFill>
      <xdr:spPr bwMode="auto">
        <a:xfrm>
          <a:off x="6692900" y="39617650"/>
          <a:ext cx="1708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679450</xdr:colOff>
      <xdr:row>55</xdr:row>
      <xdr:rowOff>698500</xdr:rowOff>
    </xdr:from>
    <xdr:to>
      <xdr:col>4</xdr:col>
      <xdr:colOff>1739900</xdr:colOff>
      <xdr:row>55</xdr:row>
      <xdr:rowOff>1098550</xdr:rowOff>
    </xdr:to>
    <xdr:pic>
      <xdr:nvPicPr>
        <xdr:cNvPr id="626807" name="Рисунок 119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3" t="20969" r="2815" b="21638"/>
        <a:stretch>
          <a:fillRect/>
        </a:stretch>
      </xdr:blipFill>
      <xdr:spPr bwMode="auto">
        <a:xfrm>
          <a:off x="7289800" y="40265350"/>
          <a:ext cx="10604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56</xdr:row>
      <xdr:rowOff>38100</xdr:rowOff>
    </xdr:from>
    <xdr:to>
      <xdr:col>4</xdr:col>
      <xdr:colOff>762000</xdr:colOff>
      <xdr:row>56</xdr:row>
      <xdr:rowOff>1778000</xdr:rowOff>
    </xdr:to>
    <xdr:pic>
      <xdr:nvPicPr>
        <xdr:cNvPr id="626808" name="Рисунок 120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0" t="9261" r="38010"/>
        <a:stretch>
          <a:fillRect/>
        </a:stretch>
      </xdr:blipFill>
      <xdr:spPr bwMode="auto">
        <a:xfrm>
          <a:off x="6750050" y="40849550"/>
          <a:ext cx="6223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831850</xdr:colOff>
      <xdr:row>56</xdr:row>
      <xdr:rowOff>127000</xdr:rowOff>
    </xdr:from>
    <xdr:to>
      <xdr:col>4</xdr:col>
      <xdr:colOff>1898650</xdr:colOff>
      <xdr:row>56</xdr:row>
      <xdr:rowOff>1708150</xdr:rowOff>
    </xdr:to>
    <xdr:pic>
      <xdr:nvPicPr>
        <xdr:cNvPr id="626809" name="Рисунок 121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00" y="40938450"/>
          <a:ext cx="10668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565150</xdr:colOff>
      <xdr:row>5</xdr:row>
      <xdr:rowOff>95250</xdr:rowOff>
    </xdr:from>
    <xdr:to>
      <xdr:col>4</xdr:col>
      <xdr:colOff>1397000</xdr:colOff>
      <xdr:row>5</xdr:row>
      <xdr:rowOff>654050</xdr:rowOff>
    </xdr:to>
    <xdr:pic>
      <xdr:nvPicPr>
        <xdr:cNvPr id="626810" name="Рисунок 122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3841750"/>
          <a:ext cx="8318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450850</xdr:colOff>
      <xdr:row>5</xdr:row>
      <xdr:rowOff>762000</xdr:rowOff>
    </xdr:from>
    <xdr:to>
      <xdr:col>4</xdr:col>
      <xdr:colOff>1606550</xdr:colOff>
      <xdr:row>6</xdr:row>
      <xdr:rowOff>831850</xdr:rowOff>
    </xdr:to>
    <xdr:pic>
      <xdr:nvPicPr>
        <xdr:cNvPr id="626811" name="Рисунок 123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1200" y="4508500"/>
          <a:ext cx="115570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520700</xdr:colOff>
      <xdr:row>11</xdr:row>
      <xdr:rowOff>69850</xdr:rowOff>
    </xdr:from>
    <xdr:to>
      <xdr:col>4</xdr:col>
      <xdr:colOff>1466850</xdr:colOff>
      <xdr:row>12</xdr:row>
      <xdr:rowOff>336550</xdr:rowOff>
    </xdr:to>
    <xdr:pic>
      <xdr:nvPicPr>
        <xdr:cNvPr id="626812" name="Рисунок 124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1050" y="7727950"/>
          <a:ext cx="94615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387350</xdr:colOff>
      <xdr:row>12</xdr:row>
      <xdr:rowOff>311150</xdr:rowOff>
    </xdr:from>
    <xdr:to>
      <xdr:col>4</xdr:col>
      <xdr:colOff>1574800</xdr:colOff>
      <xdr:row>14</xdr:row>
      <xdr:rowOff>450850</xdr:rowOff>
    </xdr:to>
    <xdr:pic>
      <xdr:nvPicPr>
        <xdr:cNvPr id="626813" name="Рисунок 125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8489950"/>
          <a:ext cx="11874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387350</xdr:colOff>
      <xdr:row>16</xdr:row>
      <xdr:rowOff>63500</xdr:rowOff>
    </xdr:from>
    <xdr:to>
      <xdr:col>4</xdr:col>
      <xdr:colOff>1574800</xdr:colOff>
      <xdr:row>16</xdr:row>
      <xdr:rowOff>838200</xdr:rowOff>
    </xdr:to>
    <xdr:pic>
      <xdr:nvPicPr>
        <xdr:cNvPr id="626814" name="Рисунок 126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60" t="31990" r="23607" b="23811"/>
        <a:stretch>
          <a:fillRect/>
        </a:stretch>
      </xdr:blipFill>
      <xdr:spPr bwMode="auto">
        <a:xfrm>
          <a:off x="6997700" y="11906250"/>
          <a:ext cx="11874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16</xdr:row>
      <xdr:rowOff>971550</xdr:rowOff>
    </xdr:from>
    <xdr:to>
      <xdr:col>4</xdr:col>
      <xdr:colOff>1447800</xdr:colOff>
      <xdr:row>16</xdr:row>
      <xdr:rowOff>2025650</xdr:rowOff>
    </xdr:to>
    <xdr:pic>
      <xdr:nvPicPr>
        <xdr:cNvPr id="626815" name="Рисунок 127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12814300"/>
          <a:ext cx="11366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1695450</xdr:colOff>
      <xdr:row>16</xdr:row>
      <xdr:rowOff>38100</xdr:rowOff>
    </xdr:from>
    <xdr:to>
      <xdr:col>4</xdr:col>
      <xdr:colOff>1993900</xdr:colOff>
      <xdr:row>16</xdr:row>
      <xdr:rowOff>260350</xdr:rowOff>
    </xdr:to>
    <xdr:pic>
      <xdr:nvPicPr>
        <xdr:cNvPr id="626816" name="Рисунок 12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1880850"/>
          <a:ext cx="2984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57</xdr:row>
      <xdr:rowOff>63500</xdr:rowOff>
    </xdr:from>
    <xdr:to>
      <xdr:col>4</xdr:col>
      <xdr:colOff>1257300</xdr:colOff>
      <xdr:row>57</xdr:row>
      <xdr:rowOff>838200</xdr:rowOff>
    </xdr:to>
    <xdr:pic>
      <xdr:nvPicPr>
        <xdr:cNvPr id="626817" name="Рисунок 129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07" t="28835" r="25798" b="29495"/>
        <a:stretch>
          <a:fillRect/>
        </a:stretch>
      </xdr:blipFill>
      <xdr:spPr bwMode="auto">
        <a:xfrm>
          <a:off x="6629400" y="42856150"/>
          <a:ext cx="12382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850900</xdr:colOff>
      <xdr:row>57</xdr:row>
      <xdr:rowOff>781050</xdr:rowOff>
    </xdr:from>
    <xdr:to>
      <xdr:col>4</xdr:col>
      <xdr:colOff>1898650</xdr:colOff>
      <xdr:row>57</xdr:row>
      <xdr:rowOff>1879600</xdr:rowOff>
    </xdr:to>
    <xdr:pic>
      <xdr:nvPicPr>
        <xdr:cNvPr id="626818" name="Рисунок 130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0" y="43573700"/>
          <a:ext cx="104775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1574800</xdr:colOff>
      <xdr:row>57</xdr:row>
      <xdr:rowOff>107950</xdr:rowOff>
    </xdr:from>
    <xdr:to>
      <xdr:col>4</xdr:col>
      <xdr:colOff>1873250</xdr:colOff>
      <xdr:row>57</xdr:row>
      <xdr:rowOff>330200</xdr:rowOff>
    </xdr:to>
    <xdr:pic>
      <xdr:nvPicPr>
        <xdr:cNvPr id="626819" name="Рисунок 1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5150" y="42900600"/>
          <a:ext cx="2984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</xdr:colOff>
      <xdr:row>58</xdr:row>
      <xdr:rowOff>6350</xdr:rowOff>
    </xdr:from>
    <xdr:to>
      <xdr:col>4</xdr:col>
      <xdr:colOff>1257300</xdr:colOff>
      <xdr:row>58</xdr:row>
      <xdr:rowOff>596900</xdr:rowOff>
    </xdr:to>
    <xdr:pic>
      <xdr:nvPicPr>
        <xdr:cNvPr id="626820" name="Рисунок 132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95" t="32413" r="24545" b="34125"/>
        <a:stretch>
          <a:fillRect/>
        </a:stretch>
      </xdr:blipFill>
      <xdr:spPr bwMode="auto">
        <a:xfrm>
          <a:off x="6642100" y="44735750"/>
          <a:ext cx="1225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787400</xdr:colOff>
      <xdr:row>58</xdr:row>
      <xdr:rowOff>558800</xdr:rowOff>
    </xdr:from>
    <xdr:to>
      <xdr:col>4</xdr:col>
      <xdr:colOff>1873250</xdr:colOff>
      <xdr:row>58</xdr:row>
      <xdr:rowOff>1587500</xdr:rowOff>
    </xdr:to>
    <xdr:pic>
      <xdr:nvPicPr>
        <xdr:cNvPr id="626821" name="Рисунок 133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750" y="45288200"/>
          <a:ext cx="10858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1587500</xdr:colOff>
      <xdr:row>58</xdr:row>
      <xdr:rowOff>44450</xdr:rowOff>
    </xdr:from>
    <xdr:to>
      <xdr:col>4</xdr:col>
      <xdr:colOff>1885950</xdr:colOff>
      <xdr:row>58</xdr:row>
      <xdr:rowOff>260350</xdr:rowOff>
    </xdr:to>
    <xdr:pic>
      <xdr:nvPicPr>
        <xdr:cNvPr id="626822" name="Рисунок 13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7850" y="44773850"/>
          <a:ext cx="2984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59</xdr:row>
      <xdr:rowOff>88900</xdr:rowOff>
    </xdr:from>
    <xdr:to>
      <xdr:col>4</xdr:col>
      <xdr:colOff>1790700</xdr:colOff>
      <xdr:row>59</xdr:row>
      <xdr:rowOff>628650</xdr:rowOff>
    </xdr:to>
    <xdr:pic>
      <xdr:nvPicPr>
        <xdr:cNvPr id="626823" name="Рисунок 135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32" t="38515" r="19379" b="32652"/>
        <a:stretch>
          <a:fillRect/>
        </a:stretch>
      </xdr:blipFill>
      <xdr:spPr bwMode="auto">
        <a:xfrm>
          <a:off x="6800850" y="46501050"/>
          <a:ext cx="160020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59</xdr:row>
      <xdr:rowOff>831850</xdr:rowOff>
    </xdr:from>
    <xdr:to>
      <xdr:col>4</xdr:col>
      <xdr:colOff>1765300</xdr:colOff>
      <xdr:row>59</xdr:row>
      <xdr:rowOff>1460500</xdr:rowOff>
    </xdr:to>
    <xdr:pic>
      <xdr:nvPicPr>
        <xdr:cNvPr id="626824" name="Рисунок 136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8" t="28111" r="6458" b="16313"/>
        <a:stretch>
          <a:fillRect/>
        </a:stretch>
      </xdr:blipFill>
      <xdr:spPr bwMode="auto">
        <a:xfrm>
          <a:off x="6750050" y="47244000"/>
          <a:ext cx="16256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60</xdr:row>
      <xdr:rowOff>552450</xdr:rowOff>
    </xdr:from>
    <xdr:to>
      <xdr:col>4</xdr:col>
      <xdr:colOff>1847850</xdr:colOff>
      <xdr:row>60</xdr:row>
      <xdr:rowOff>1104900</xdr:rowOff>
    </xdr:to>
    <xdr:pic>
      <xdr:nvPicPr>
        <xdr:cNvPr id="626825" name="Рисунок 137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99" t="38936" r="20161" b="36018"/>
        <a:stretch>
          <a:fillRect/>
        </a:stretch>
      </xdr:blipFill>
      <xdr:spPr bwMode="auto">
        <a:xfrm>
          <a:off x="6788150" y="48653700"/>
          <a:ext cx="1670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60</xdr:row>
      <xdr:rowOff>1314450</xdr:rowOff>
    </xdr:from>
    <xdr:to>
      <xdr:col>4</xdr:col>
      <xdr:colOff>1638300</xdr:colOff>
      <xdr:row>62</xdr:row>
      <xdr:rowOff>171450</xdr:rowOff>
    </xdr:to>
    <xdr:pic>
      <xdr:nvPicPr>
        <xdr:cNvPr id="626826" name="Рисунок 138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49415700"/>
          <a:ext cx="12382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368300</xdr:colOff>
      <xdr:row>63</xdr:row>
      <xdr:rowOff>12700</xdr:rowOff>
    </xdr:from>
    <xdr:to>
      <xdr:col>4</xdr:col>
      <xdr:colOff>1638300</xdr:colOff>
      <xdr:row>63</xdr:row>
      <xdr:rowOff>615950</xdr:rowOff>
    </xdr:to>
    <xdr:pic>
      <xdr:nvPicPr>
        <xdr:cNvPr id="626827" name="Рисунок 139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34" t="35146" r="27834" b="37073"/>
        <a:stretch>
          <a:fillRect/>
        </a:stretch>
      </xdr:blipFill>
      <xdr:spPr bwMode="auto">
        <a:xfrm>
          <a:off x="6978650" y="50609500"/>
          <a:ext cx="12700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431800</xdr:colOff>
      <xdr:row>63</xdr:row>
      <xdr:rowOff>635000</xdr:rowOff>
    </xdr:from>
    <xdr:to>
      <xdr:col>4</xdr:col>
      <xdr:colOff>1536700</xdr:colOff>
      <xdr:row>63</xdr:row>
      <xdr:rowOff>1263650</xdr:rowOff>
    </xdr:to>
    <xdr:pic>
      <xdr:nvPicPr>
        <xdr:cNvPr id="626828" name="Рисунок 14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00" t="14833" r="15482" b="16267"/>
        <a:stretch>
          <a:fillRect/>
        </a:stretch>
      </xdr:blipFill>
      <xdr:spPr bwMode="auto">
        <a:xfrm>
          <a:off x="7042150" y="51231800"/>
          <a:ext cx="11049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431800</xdr:colOff>
      <xdr:row>64</xdr:row>
      <xdr:rowOff>63500</xdr:rowOff>
    </xdr:from>
    <xdr:to>
      <xdr:col>4</xdr:col>
      <xdr:colOff>1574800</xdr:colOff>
      <xdr:row>65</xdr:row>
      <xdr:rowOff>12700</xdr:rowOff>
    </xdr:to>
    <xdr:pic>
      <xdr:nvPicPr>
        <xdr:cNvPr id="626829" name="Рисунок 141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71" t="35880" r="27000" b="34361"/>
        <a:stretch>
          <a:fillRect/>
        </a:stretch>
      </xdr:blipFill>
      <xdr:spPr bwMode="auto">
        <a:xfrm>
          <a:off x="7042150" y="52089050"/>
          <a:ext cx="11430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64</xdr:row>
      <xdr:rowOff>596900</xdr:rowOff>
    </xdr:from>
    <xdr:to>
      <xdr:col>4</xdr:col>
      <xdr:colOff>1466850</xdr:colOff>
      <xdr:row>65</xdr:row>
      <xdr:rowOff>584200</xdr:rowOff>
    </xdr:to>
    <xdr:pic>
      <xdr:nvPicPr>
        <xdr:cNvPr id="626830" name="Рисунок 14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52622450"/>
          <a:ext cx="10668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349250</xdr:colOff>
      <xdr:row>66</xdr:row>
      <xdr:rowOff>69850</xdr:rowOff>
    </xdr:from>
    <xdr:to>
      <xdr:col>4</xdr:col>
      <xdr:colOff>1466850</xdr:colOff>
      <xdr:row>66</xdr:row>
      <xdr:rowOff>463550</xdr:rowOff>
    </xdr:to>
    <xdr:pic>
      <xdr:nvPicPr>
        <xdr:cNvPr id="626831" name="Рисунок 143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73" t="37042" r="26424" b="40649"/>
        <a:stretch>
          <a:fillRect/>
        </a:stretch>
      </xdr:blipFill>
      <xdr:spPr bwMode="auto">
        <a:xfrm>
          <a:off x="6959600" y="53371750"/>
          <a:ext cx="11176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298450</xdr:colOff>
      <xdr:row>67</xdr:row>
      <xdr:rowOff>44450</xdr:rowOff>
    </xdr:from>
    <xdr:to>
      <xdr:col>4</xdr:col>
      <xdr:colOff>1568450</xdr:colOff>
      <xdr:row>67</xdr:row>
      <xdr:rowOff>539750</xdr:rowOff>
    </xdr:to>
    <xdr:pic>
      <xdr:nvPicPr>
        <xdr:cNvPr id="626832" name="Рисунок 14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8" t="28082" r="19048" b="26624"/>
        <a:stretch>
          <a:fillRect/>
        </a:stretch>
      </xdr:blipFill>
      <xdr:spPr bwMode="auto">
        <a:xfrm>
          <a:off x="6908800" y="53867050"/>
          <a:ext cx="1270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68</xdr:row>
      <xdr:rowOff>69850</xdr:rowOff>
    </xdr:from>
    <xdr:to>
      <xdr:col>4</xdr:col>
      <xdr:colOff>920750</xdr:colOff>
      <xdr:row>68</xdr:row>
      <xdr:rowOff>1263650</xdr:rowOff>
    </xdr:to>
    <xdr:pic>
      <xdr:nvPicPr>
        <xdr:cNvPr id="626833" name="Рисунок 145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10" t="16415" r="31435" b="14761"/>
        <a:stretch>
          <a:fillRect/>
        </a:stretch>
      </xdr:blipFill>
      <xdr:spPr bwMode="auto">
        <a:xfrm>
          <a:off x="6661150" y="54565550"/>
          <a:ext cx="86995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920750</xdr:colOff>
      <xdr:row>68</xdr:row>
      <xdr:rowOff>190500</xdr:rowOff>
    </xdr:from>
    <xdr:to>
      <xdr:col>4</xdr:col>
      <xdr:colOff>1828800</xdr:colOff>
      <xdr:row>68</xdr:row>
      <xdr:rowOff>1238250</xdr:rowOff>
    </xdr:to>
    <xdr:pic>
      <xdr:nvPicPr>
        <xdr:cNvPr id="626834" name="Рисунок 146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1100" y="54686200"/>
          <a:ext cx="908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69</xdr:row>
      <xdr:rowOff>12700</xdr:rowOff>
    </xdr:from>
    <xdr:to>
      <xdr:col>4</xdr:col>
      <xdr:colOff>1003300</xdr:colOff>
      <xdr:row>69</xdr:row>
      <xdr:rowOff>1327150</xdr:rowOff>
    </xdr:to>
    <xdr:pic>
      <xdr:nvPicPr>
        <xdr:cNvPr id="626835" name="Рисунок 147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74" t="16626" r="32999" b="16656"/>
        <a:stretch>
          <a:fillRect/>
        </a:stretch>
      </xdr:blipFill>
      <xdr:spPr bwMode="auto">
        <a:xfrm>
          <a:off x="6711950" y="55835550"/>
          <a:ext cx="9017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958850</xdr:colOff>
      <xdr:row>69</xdr:row>
      <xdr:rowOff>57150</xdr:rowOff>
    </xdr:from>
    <xdr:to>
      <xdr:col>4</xdr:col>
      <xdr:colOff>1924050</xdr:colOff>
      <xdr:row>69</xdr:row>
      <xdr:rowOff>1276350</xdr:rowOff>
    </xdr:to>
    <xdr:pic>
      <xdr:nvPicPr>
        <xdr:cNvPr id="626836" name="Рисунок 148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9200" y="55880000"/>
          <a:ext cx="9652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850900</xdr:colOff>
      <xdr:row>70</xdr:row>
      <xdr:rowOff>95250</xdr:rowOff>
    </xdr:from>
    <xdr:to>
      <xdr:col>4</xdr:col>
      <xdr:colOff>1727200</xdr:colOff>
      <xdr:row>70</xdr:row>
      <xdr:rowOff>1308100</xdr:rowOff>
    </xdr:to>
    <xdr:pic>
      <xdr:nvPicPr>
        <xdr:cNvPr id="626837" name="Рисунок 150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0" y="57308750"/>
          <a:ext cx="87630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71</xdr:row>
      <xdr:rowOff>311150</xdr:rowOff>
    </xdr:from>
    <xdr:to>
      <xdr:col>4</xdr:col>
      <xdr:colOff>673100</xdr:colOff>
      <xdr:row>71</xdr:row>
      <xdr:rowOff>1619250</xdr:rowOff>
    </xdr:to>
    <xdr:pic>
      <xdr:nvPicPr>
        <xdr:cNvPr id="626838" name="Рисунок 151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58997850"/>
          <a:ext cx="5016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70</xdr:row>
      <xdr:rowOff>260350</xdr:rowOff>
    </xdr:from>
    <xdr:to>
      <xdr:col>4</xdr:col>
      <xdr:colOff>590550</xdr:colOff>
      <xdr:row>70</xdr:row>
      <xdr:rowOff>1384300</xdr:rowOff>
    </xdr:to>
    <xdr:pic>
      <xdr:nvPicPr>
        <xdr:cNvPr id="626839" name="Рисунок 152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9100" y="57473850"/>
          <a:ext cx="4318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946150</xdr:colOff>
      <xdr:row>71</xdr:row>
      <xdr:rowOff>317500</xdr:rowOff>
    </xdr:from>
    <xdr:to>
      <xdr:col>4</xdr:col>
      <xdr:colOff>1822450</xdr:colOff>
      <xdr:row>71</xdr:row>
      <xdr:rowOff>1530350</xdr:rowOff>
    </xdr:to>
    <xdr:pic>
      <xdr:nvPicPr>
        <xdr:cNvPr id="626840" name="Рисунок 153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9004200"/>
          <a:ext cx="87630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72</xdr:row>
      <xdr:rowOff>152400</xdr:rowOff>
    </xdr:from>
    <xdr:to>
      <xdr:col>4</xdr:col>
      <xdr:colOff>1847850</xdr:colOff>
      <xdr:row>72</xdr:row>
      <xdr:rowOff>685800</xdr:rowOff>
    </xdr:to>
    <xdr:pic>
      <xdr:nvPicPr>
        <xdr:cNvPr id="626841" name="Рисунок 154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88" t="31990" r="15623" b="38966"/>
        <a:stretch>
          <a:fillRect/>
        </a:stretch>
      </xdr:blipFill>
      <xdr:spPr bwMode="auto">
        <a:xfrm>
          <a:off x="6711950" y="60591700"/>
          <a:ext cx="1746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241300</xdr:colOff>
      <xdr:row>72</xdr:row>
      <xdr:rowOff>742950</xdr:rowOff>
    </xdr:from>
    <xdr:to>
      <xdr:col>4</xdr:col>
      <xdr:colOff>1682750</xdr:colOff>
      <xdr:row>72</xdr:row>
      <xdr:rowOff>1193800</xdr:rowOff>
    </xdr:to>
    <xdr:pic>
      <xdr:nvPicPr>
        <xdr:cNvPr id="626842" name="Рисунок 15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7" t="27222" r="642" b="21666"/>
        <a:stretch>
          <a:fillRect/>
        </a:stretch>
      </xdr:blipFill>
      <xdr:spPr bwMode="auto">
        <a:xfrm>
          <a:off x="6851650" y="61182250"/>
          <a:ext cx="14414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76</xdr:row>
      <xdr:rowOff>387350</xdr:rowOff>
    </xdr:from>
    <xdr:to>
      <xdr:col>4</xdr:col>
      <xdr:colOff>1130300</xdr:colOff>
      <xdr:row>77</xdr:row>
      <xdr:rowOff>635000</xdr:rowOff>
    </xdr:to>
    <xdr:pic>
      <xdr:nvPicPr>
        <xdr:cNvPr id="622124" name="Immagine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278" r="25816" b="11932"/>
        <a:stretch>
          <a:fillRect/>
        </a:stretch>
      </xdr:blipFill>
      <xdr:spPr bwMode="auto">
        <a:xfrm>
          <a:off x="6432550" y="38849300"/>
          <a:ext cx="9017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1200150</xdr:colOff>
      <xdr:row>76</xdr:row>
      <xdr:rowOff>279400</xdr:rowOff>
    </xdr:from>
    <xdr:to>
      <xdr:col>4</xdr:col>
      <xdr:colOff>1847850</xdr:colOff>
      <xdr:row>77</xdr:row>
      <xdr:rowOff>527050</xdr:rowOff>
    </xdr:to>
    <xdr:pic>
      <xdr:nvPicPr>
        <xdr:cNvPr id="622125" name="Immagine 3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4100" y="38741350"/>
          <a:ext cx="6477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196850</xdr:colOff>
      <xdr:row>78</xdr:row>
      <xdr:rowOff>63500</xdr:rowOff>
    </xdr:from>
    <xdr:to>
      <xdr:col>4</xdr:col>
      <xdr:colOff>1187450</xdr:colOff>
      <xdr:row>80</xdr:row>
      <xdr:rowOff>285750</xdr:rowOff>
    </xdr:to>
    <xdr:pic>
      <xdr:nvPicPr>
        <xdr:cNvPr id="622126" name="Immagine 3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001" r="24783" b="9155"/>
        <a:stretch>
          <a:fillRect/>
        </a:stretch>
      </xdr:blipFill>
      <xdr:spPr bwMode="auto">
        <a:xfrm>
          <a:off x="6400800" y="40297100"/>
          <a:ext cx="9906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1314450</xdr:colOff>
      <xdr:row>78</xdr:row>
      <xdr:rowOff>184150</xdr:rowOff>
    </xdr:from>
    <xdr:to>
      <xdr:col>4</xdr:col>
      <xdr:colOff>1860550</xdr:colOff>
      <xdr:row>80</xdr:row>
      <xdr:rowOff>336550</xdr:rowOff>
    </xdr:to>
    <xdr:pic>
      <xdr:nvPicPr>
        <xdr:cNvPr id="622127" name="Immagine 3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40417750"/>
          <a:ext cx="546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3</xdr:row>
      <xdr:rowOff>120650</xdr:rowOff>
    </xdr:from>
    <xdr:to>
      <xdr:col>4</xdr:col>
      <xdr:colOff>1708150</xdr:colOff>
      <xdr:row>4</xdr:row>
      <xdr:rowOff>323850</xdr:rowOff>
    </xdr:to>
    <xdr:pic>
      <xdr:nvPicPr>
        <xdr:cNvPr id="622128" name="Immagine 3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6496050" y="1428750"/>
          <a:ext cx="14160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5</xdr:row>
      <xdr:rowOff>0</xdr:rowOff>
    </xdr:from>
    <xdr:to>
      <xdr:col>4</xdr:col>
      <xdr:colOff>1708150</xdr:colOff>
      <xdr:row>6</xdr:row>
      <xdr:rowOff>228600</xdr:rowOff>
    </xdr:to>
    <xdr:pic>
      <xdr:nvPicPr>
        <xdr:cNvPr id="622129" name="Immagine 4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146300"/>
          <a:ext cx="139700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7</xdr:row>
      <xdr:rowOff>120650</xdr:rowOff>
    </xdr:from>
    <xdr:to>
      <xdr:col>4</xdr:col>
      <xdr:colOff>1708150</xdr:colOff>
      <xdr:row>8</xdr:row>
      <xdr:rowOff>323850</xdr:rowOff>
    </xdr:to>
    <xdr:pic>
      <xdr:nvPicPr>
        <xdr:cNvPr id="622130" name="Immagine 4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6496050" y="3187700"/>
          <a:ext cx="14160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8</xdr:row>
      <xdr:rowOff>342900</xdr:rowOff>
    </xdr:from>
    <xdr:to>
      <xdr:col>4</xdr:col>
      <xdr:colOff>1765300</xdr:colOff>
      <xdr:row>10</xdr:row>
      <xdr:rowOff>215900</xdr:rowOff>
    </xdr:to>
    <xdr:pic>
      <xdr:nvPicPr>
        <xdr:cNvPr id="622131" name="Immagine 4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3790950"/>
          <a:ext cx="15875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11</xdr:row>
      <xdr:rowOff>120650</xdr:rowOff>
    </xdr:from>
    <xdr:to>
      <xdr:col>4</xdr:col>
      <xdr:colOff>1708150</xdr:colOff>
      <xdr:row>12</xdr:row>
      <xdr:rowOff>323850</xdr:rowOff>
    </xdr:to>
    <xdr:pic>
      <xdr:nvPicPr>
        <xdr:cNvPr id="622132" name="Immagine 4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6496050" y="4965700"/>
          <a:ext cx="14160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12</xdr:row>
      <xdr:rowOff>304800</xdr:rowOff>
    </xdr:from>
    <xdr:to>
      <xdr:col>4</xdr:col>
      <xdr:colOff>1816100</xdr:colOff>
      <xdr:row>14</xdr:row>
      <xdr:rowOff>120650</xdr:rowOff>
    </xdr:to>
    <xdr:pic>
      <xdr:nvPicPr>
        <xdr:cNvPr id="622133" name="Immagine 4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6200" y="5530850"/>
          <a:ext cx="15938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15</xdr:row>
      <xdr:rowOff>120650</xdr:rowOff>
    </xdr:from>
    <xdr:to>
      <xdr:col>4</xdr:col>
      <xdr:colOff>1708150</xdr:colOff>
      <xdr:row>16</xdr:row>
      <xdr:rowOff>323850</xdr:rowOff>
    </xdr:to>
    <xdr:pic>
      <xdr:nvPicPr>
        <xdr:cNvPr id="622134" name="Immagine 4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3" t="36667" r="24173" b="33333"/>
        <a:stretch>
          <a:fillRect/>
        </a:stretch>
      </xdr:blipFill>
      <xdr:spPr bwMode="auto">
        <a:xfrm>
          <a:off x="6496050" y="6711950"/>
          <a:ext cx="14160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16</xdr:row>
      <xdr:rowOff>285750</xdr:rowOff>
    </xdr:from>
    <xdr:to>
      <xdr:col>4</xdr:col>
      <xdr:colOff>1758950</xdr:colOff>
      <xdr:row>18</xdr:row>
      <xdr:rowOff>19050</xdr:rowOff>
    </xdr:to>
    <xdr:pic>
      <xdr:nvPicPr>
        <xdr:cNvPr id="622135" name="Immagine 5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900" y="7258050"/>
          <a:ext cx="1651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23</xdr:row>
      <xdr:rowOff>133350</xdr:rowOff>
    </xdr:from>
    <xdr:to>
      <xdr:col>4</xdr:col>
      <xdr:colOff>1066800</xdr:colOff>
      <xdr:row>25</xdr:row>
      <xdr:rowOff>12700</xdr:rowOff>
    </xdr:to>
    <xdr:pic>
      <xdr:nvPicPr>
        <xdr:cNvPr id="622136" name="Immagine 5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31" t="15836" r="17760" b="17490"/>
        <a:stretch>
          <a:fillRect/>
        </a:stretch>
      </xdr:blipFill>
      <xdr:spPr bwMode="auto">
        <a:xfrm>
          <a:off x="6305550" y="10375900"/>
          <a:ext cx="9652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889000</xdr:colOff>
      <xdr:row>24</xdr:row>
      <xdr:rowOff>336550</xdr:rowOff>
    </xdr:from>
    <xdr:to>
      <xdr:col>4</xdr:col>
      <xdr:colOff>1885950</xdr:colOff>
      <xdr:row>26</xdr:row>
      <xdr:rowOff>101600</xdr:rowOff>
    </xdr:to>
    <xdr:pic>
      <xdr:nvPicPr>
        <xdr:cNvPr id="622137" name="Immagine 5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2950" y="10960100"/>
          <a:ext cx="9969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298450</xdr:colOff>
      <xdr:row>27</xdr:row>
      <xdr:rowOff>95250</xdr:rowOff>
    </xdr:from>
    <xdr:to>
      <xdr:col>4</xdr:col>
      <xdr:colOff>990600</xdr:colOff>
      <xdr:row>30</xdr:row>
      <xdr:rowOff>19050</xdr:rowOff>
    </xdr:to>
    <xdr:pic>
      <xdr:nvPicPr>
        <xdr:cNvPr id="622138" name="Immagine 5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00" t="29726" r="41109" b="37492"/>
        <a:stretch>
          <a:fillRect/>
        </a:stretch>
      </xdr:blipFill>
      <xdr:spPr bwMode="auto">
        <a:xfrm>
          <a:off x="6502400" y="12147550"/>
          <a:ext cx="6921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1060450</xdr:colOff>
      <xdr:row>28</xdr:row>
      <xdr:rowOff>127000</xdr:rowOff>
    </xdr:from>
    <xdr:to>
      <xdr:col>4</xdr:col>
      <xdr:colOff>1733550</xdr:colOff>
      <xdr:row>30</xdr:row>
      <xdr:rowOff>361950</xdr:rowOff>
    </xdr:to>
    <xdr:pic>
      <xdr:nvPicPr>
        <xdr:cNvPr id="622139" name="Immagine 57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4400" y="12496800"/>
          <a:ext cx="6731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31</xdr:row>
      <xdr:rowOff>95250</xdr:rowOff>
    </xdr:from>
    <xdr:to>
      <xdr:col>4</xdr:col>
      <xdr:colOff>1327150</xdr:colOff>
      <xdr:row>33</xdr:row>
      <xdr:rowOff>114300</xdr:rowOff>
    </xdr:to>
    <xdr:pic>
      <xdr:nvPicPr>
        <xdr:cNvPr id="622140" name="Immagine 60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0950" y="13582650"/>
          <a:ext cx="120015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692150</xdr:colOff>
      <xdr:row>33</xdr:row>
      <xdr:rowOff>57150</xdr:rowOff>
    </xdr:from>
    <xdr:to>
      <xdr:col>4</xdr:col>
      <xdr:colOff>1657350</xdr:colOff>
      <xdr:row>34</xdr:row>
      <xdr:rowOff>342900</xdr:rowOff>
    </xdr:to>
    <xdr:pic>
      <xdr:nvPicPr>
        <xdr:cNvPr id="622141" name="Immagine 6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4509750"/>
          <a:ext cx="9652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349250</xdr:colOff>
      <xdr:row>51</xdr:row>
      <xdr:rowOff>158750</xdr:rowOff>
    </xdr:from>
    <xdr:to>
      <xdr:col>4</xdr:col>
      <xdr:colOff>1485900</xdr:colOff>
      <xdr:row>52</xdr:row>
      <xdr:rowOff>158750</xdr:rowOff>
    </xdr:to>
    <xdr:pic>
      <xdr:nvPicPr>
        <xdr:cNvPr id="622142" name="Immagine 62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8" t="30836" r="22305" b="31380"/>
        <a:stretch>
          <a:fillRect/>
        </a:stretch>
      </xdr:blipFill>
      <xdr:spPr bwMode="auto">
        <a:xfrm>
          <a:off x="6553200" y="23298150"/>
          <a:ext cx="1136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317500</xdr:colOff>
      <xdr:row>52</xdr:row>
      <xdr:rowOff>209550</xdr:rowOff>
    </xdr:from>
    <xdr:to>
      <xdr:col>4</xdr:col>
      <xdr:colOff>1670050</xdr:colOff>
      <xdr:row>53</xdr:row>
      <xdr:rowOff>298450</xdr:rowOff>
    </xdr:to>
    <xdr:pic>
      <xdr:nvPicPr>
        <xdr:cNvPr id="622143" name="Immagine 6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1450" y="23901400"/>
          <a:ext cx="13525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55</xdr:row>
      <xdr:rowOff>88900</xdr:rowOff>
    </xdr:from>
    <xdr:to>
      <xdr:col>4</xdr:col>
      <xdr:colOff>920750</xdr:colOff>
      <xdr:row>56</xdr:row>
      <xdr:rowOff>215900</xdr:rowOff>
    </xdr:to>
    <xdr:pic>
      <xdr:nvPicPr>
        <xdr:cNvPr id="622144" name="Immagine 6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6" t="14999" r="25000" b="14445"/>
        <a:stretch>
          <a:fillRect/>
        </a:stretch>
      </xdr:blipFill>
      <xdr:spPr bwMode="auto">
        <a:xfrm>
          <a:off x="6273800" y="25755600"/>
          <a:ext cx="8509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927100</xdr:colOff>
      <xdr:row>55</xdr:row>
      <xdr:rowOff>552450</xdr:rowOff>
    </xdr:from>
    <xdr:to>
      <xdr:col>4</xdr:col>
      <xdr:colOff>1917700</xdr:colOff>
      <xdr:row>57</xdr:row>
      <xdr:rowOff>95250</xdr:rowOff>
    </xdr:to>
    <xdr:pic>
      <xdr:nvPicPr>
        <xdr:cNvPr id="622145" name="Immagine 6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1050" y="26219150"/>
          <a:ext cx="99060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59</xdr:row>
      <xdr:rowOff>400050</xdr:rowOff>
    </xdr:from>
    <xdr:to>
      <xdr:col>4</xdr:col>
      <xdr:colOff>876300</xdr:colOff>
      <xdr:row>60</xdr:row>
      <xdr:rowOff>717550</xdr:rowOff>
    </xdr:to>
    <xdr:pic>
      <xdr:nvPicPr>
        <xdr:cNvPr id="622146" name="Immagine 6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3" t="5833" r="27882" b="6654"/>
        <a:stretch>
          <a:fillRect/>
        </a:stretch>
      </xdr:blipFill>
      <xdr:spPr bwMode="auto">
        <a:xfrm>
          <a:off x="6330950" y="28676600"/>
          <a:ext cx="74930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946150</xdr:colOff>
      <xdr:row>59</xdr:row>
      <xdr:rowOff>717550</xdr:rowOff>
    </xdr:from>
    <xdr:to>
      <xdr:col>4</xdr:col>
      <xdr:colOff>1847850</xdr:colOff>
      <xdr:row>61</xdr:row>
      <xdr:rowOff>38100</xdr:rowOff>
    </xdr:to>
    <xdr:pic>
      <xdr:nvPicPr>
        <xdr:cNvPr id="622147" name="Immagine 6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0100" y="28994100"/>
          <a:ext cx="90170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39</xdr:row>
      <xdr:rowOff>139700</xdr:rowOff>
    </xdr:from>
    <xdr:to>
      <xdr:col>4</xdr:col>
      <xdr:colOff>1695450</xdr:colOff>
      <xdr:row>40</xdr:row>
      <xdr:rowOff>412750</xdr:rowOff>
    </xdr:to>
    <xdr:pic>
      <xdr:nvPicPr>
        <xdr:cNvPr id="622148" name="Immagine 74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9" t="35281" r="31190" b="32492"/>
        <a:stretch>
          <a:fillRect/>
        </a:stretch>
      </xdr:blipFill>
      <xdr:spPr bwMode="auto">
        <a:xfrm rot="934029">
          <a:off x="6661150" y="17487900"/>
          <a:ext cx="12382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260350</xdr:colOff>
      <xdr:row>40</xdr:row>
      <xdr:rowOff>317500</xdr:rowOff>
    </xdr:from>
    <xdr:to>
      <xdr:col>4</xdr:col>
      <xdr:colOff>1689100</xdr:colOff>
      <xdr:row>42</xdr:row>
      <xdr:rowOff>228600</xdr:rowOff>
    </xdr:to>
    <xdr:pic>
      <xdr:nvPicPr>
        <xdr:cNvPr id="622149" name="Immagine 75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18148300"/>
          <a:ext cx="14287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279400</xdr:colOff>
      <xdr:row>35</xdr:row>
      <xdr:rowOff>57150</xdr:rowOff>
    </xdr:from>
    <xdr:to>
      <xdr:col>4</xdr:col>
      <xdr:colOff>1397000</xdr:colOff>
      <xdr:row>36</xdr:row>
      <xdr:rowOff>412750</xdr:rowOff>
    </xdr:to>
    <xdr:pic>
      <xdr:nvPicPr>
        <xdr:cNvPr id="622150" name="Immagine 78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3350" y="15474950"/>
          <a:ext cx="1117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36</xdr:row>
      <xdr:rowOff>400050</xdr:rowOff>
    </xdr:from>
    <xdr:to>
      <xdr:col>4</xdr:col>
      <xdr:colOff>1847850</xdr:colOff>
      <xdr:row>38</xdr:row>
      <xdr:rowOff>400050</xdr:rowOff>
    </xdr:to>
    <xdr:pic>
      <xdr:nvPicPr>
        <xdr:cNvPr id="622151" name="Immagine 79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0" y="16300450"/>
          <a:ext cx="17018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43</xdr:row>
      <xdr:rowOff>63500</xdr:rowOff>
    </xdr:from>
    <xdr:to>
      <xdr:col>4</xdr:col>
      <xdr:colOff>1308100</xdr:colOff>
      <xdr:row>45</xdr:row>
      <xdr:rowOff>158750</xdr:rowOff>
    </xdr:to>
    <xdr:pic>
      <xdr:nvPicPr>
        <xdr:cNvPr id="622152" name="Immagine 80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7" t="15280" r="22923" b="15266"/>
        <a:stretch>
          <a:fillRect/>
        </a:stretch>
      </xdr:blipFill>
      <xdr:spPr bwMode="auto">
        <a:xfrm>
          <a:off x="6350000" y="19342100"/>
          <a:ext cx="116205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889000</xdr:colOff>
      <xdr:row>45</xdr:row>
      <xdr:rowOff>76200</xdr:rowOff>
    </xdr:from>
    <xdr:to>
      <xdr:col>4</xdr:col>
      <xdr:colOff>1866900</xdr:colOff>
      <xdr:row>46</xdr:row>
      <xdr:rowOff>393700</xdr:rowOff>
    </xdr:to>
    <xdr:pic>
      <xdr:nvPicPr>
        <xdr:cNvPr id="622153" name="Immagine 8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2950" y="20320000"/>
          <a:ext cx="9779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19</xdr:row>
      <xdr:rowOff>215900</xdr:rowOff>
    </xdr:from>
    <xdr:to>
      <xdr:col>4</xdr:col>
      <xdr:colOff>1206500</xdr:colOff>
      <xdr:row>20</xdr:row>
      <xdr:rowOff>412750</xdr:rowOff>
    </xdr:to>
    <xdr:pic>
      <xdr:nvPicPr>
        <xdr:cNvPr id="622154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8674100"/>
          <a:ext cx="11366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876300</xdr:colOff>
      <xdr:row>20</xdr:row>
      <xdr:rowOff>209550</xdr:rowOff>
    </xdr:from>
    <xdr:to>
      <xdr:col>4</xdr:col>
      <xdr:colOff>1898650</xdr:colOff>
      <xdr:row>22</xdr:row>
      <xdr:rowOff>146050</xdr:rowOff>
    </xdr:to>
    <xdr:pic>
      <xdr:nvPicPr>
        <xdr:cNvPr id="622155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0250" y="9048750"/>
          <a:ext cx="10223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47</xdr:row>
      <xdr:rowOff>158750</xdr:rowOff>
    </xdr:from>
    <xdr:to>
      <xdr:col>4</xdr:col>
      <xdr:colOff>768350</xdr:colOff>
      <xdr:row>48</xdr:row>
      <xdr:rowOff>450850</xdr:rowOff>
    </xdr:to>
    <xdr:pic>
      <xdr:nvPicPr>
        <xdr:cNvPr id="622156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450" y="21367750"/>
          <a:ext cx="5778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48</xdr:row>
      <xdr:rowOff>234950</xdr:rowOff>
    </xdr:from>
    <xdr:to>
      <xdr:col>4</xdr:col>
      <xdr:colOff>1797050</xdr:colOff>
      <xdr:row>50</xdr:row>
      <xdr:rowOff>361950</xdr:rowOff>
    </xdr:to>
    <xdr:pic>
      <xdr:nvPicPr>
        <xdr:cNvPr id="622157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0700" y="21926550"/>
          <a:ext cx="113030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330200</xdr:colOff>
      <xdr:row>53</xdr:row>
      <xdr:rowOff>368300</xdr:rowOff>
    </xdr:from>
    <xdr:to>
      <xdr:col>4</xdr:col>
      <xdr:colOff>1670050</xdr:colOff>
      <xdr:row>54</xdr:row>
      <xdr:rowOff>673100</xdr:rowOff>
    </xdr:to>
    <xdr:pic>
      <xdr:nvPicPr>
        <xdr:cNvPr id="622158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4726900"/>
          <a:ext cx="133985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273050</xdr:colOff>
      <xdr:row>57</xdr:row>
      <xdr:rowOff>260350</xdr:rowOff>
    </xdr:from>
    <xdr:to>
      <xdr:col>4</xdr:col>
      <xdr:colOff>1606550</xdr:colOff>
      <xdr:row>58</xdr:row>
      <xdr:rowOff>520700</xdr:rowOff>
    </xdr:to>
    <xdr:pic>
      <xdr:nvPicPr>
        <xdr:cNvPr id="622159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7362150"/>
          <a:ext cx="133350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241300</xdr:colOff>
      <xdr:row>61</xdr:row>
      <xdr:rowOff>266700</xdr:rowOff>
    </xdr:from>
    <xdr:to>
      <xdr:col>4</xdr:col>
      <xdr:colOff>1574800</xdr:colOff>
      <xdr:row>62</xdr:row>
      <xdr:rowOff>349250</xdr:rowOff>
    </xdr:to>
    <xdr:pic>
      <xdr:nvPicPr>
        <xdr:cNvPr id="622160" name="Рисунок 55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250" y="30067250"/>
          <a:ext cx="133350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63</xdr:row>
      <xdr:rowOff>95250</xdr:rowOff>
    </xdr:from>
    <xdr:to>
      <xdr:col>4</xdr:col>
      <xdr:colOff>819150</xdr:colOff>
      <xdr:row>64</xdr:row>
      <xdr:rowOff>203200</xdr:rowOff>
    </xdr:to>
    <xdr:pic>
      <xdr:nvPicPr>
        <xdr:cNvPr id="622161" name="Рисунок 59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2850" y="31419800"/>
          <a:ext cx="730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330200</xdr:colOff>
      <xdr:row>64</xdr:row>
      <xdr:rowOff>120650</xdr:rowOff>
    </xdr:from>
    <xdr:to>
      <xdr:col>4</xdr:col>
      <xdr:colOff>1765300</xdr:colOff>
      <xdr:row>66</xdr:row>
      <xdr:rowOff>444500</xdr:rowOff>
    </xdr:to>
    <xdr:pic>
      <xdr:nvPicPr>
        <xdr:cNvPr id="622162" name="Рисунок 60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1889700"/>
          <a:ext cx="143510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67</xdr:row>
      <xdr:rowOff>127000</xdr:rowOff>
    </xdr:from>
    <xdr:to>
      <xdr:col>4</xdr:col>
      <xdr:colOff>717550</xdr:colOff>
      <xdr:row>68</xdr:row>
      <xdr:rowOff>361950</xdr:rowOff>
    </xdr:to>
    <xdr:pic>
      <xdr:nvPicPr>
        <xdr:cNvPr id="622163" name="Рисунок 63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3280350"/>
          <a:ext cx="55880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660400</xdr:colOff>
      <xdr:row>68</xdr:row>
      <xdr:rowOff>165100</xdr:rowOff>
    </xdr:from>
    <xdr:to>
      <xdr:col>4</xdr:col>
      <xdr:colOff>1866900</xdr:colOff>
      <xdr:row>70</xdr:row>
      <xdr:rowOff>349250</xdr:rowOff>
    </xdr:to>
    <xdr:pic>
      <xdr:nvPicPr>
        <xdr:cNvPr id="622164" name="Рисунок 64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4350" y="33813750"/>
          <a:ext cx="12065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71</xdr:row>
      <xdr:rowOff>127000</xdr:rowOff>
    </xdr:from>
    <xdr:to>
      <xdr:col>4</xdr:col>
      <xdr:colOff>717550</xdr:colOff>
      <xdr:row>73</xdr:row>
      <xdr:rowOff>50800</xdr:rowOff>
    </xdr:to>
    <xdr:pic>
      <xdr:nvPicPr>
        <xdr:cNvPr id="622165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35261550"/>
          <a:ext cx="615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711200</xdr:colOff>
      <xdr:row>72</xdr:row>
      <xdr:rowOff>82550</xdr:rowOff>
    </xdr:from>
    <xdr:to>
      <xdr:col>4</xdr:col>
      <xdr:colOff>1847850</xdr:colOff>
      <xdr:row>74</xdr:row>
      <xdr:rowOff>374650</xdr:rowOff>
    </xdr:to>
    <xdr:pic>
      <xdr:nvPicPr>
        <xdr:cNvPr id="622166" name="Рисунок 68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35712400"/>
          <a:ext cx="113665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81</xdr:row>
      <xdr:rowOff>82550</xdr:rowOff>
    </xdr:from>
    <xdr:to>
      <xdr:col>4</xdr:col>
      <xdr:colOff>920750</xdr:colOff>
      <xdr:row>83</xdr:row>
      <xdr:rowOff>158750</xdr:rowOff>
    </xdr:to>
    <xdr:pic>
      <xdr:nvPicPr>
        <xdr:cNvPr id="622167" name="Рисунок 75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41649650"/>
          <a:ext cx="8382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939800</xdr:colOff>
      <xdr:row>81</xdr:row>
      <xdr:rowOff>38100</xdr:rowOff>
    </xdr:from>
    <xdr:to>
      <xdr:col>4</xdr:col>
      <xdr:colOff>1924050</xdr:colOff>
      <xdr:row>84</xdr:row>
      <xdr:rowOff>0</xdr:rowOff>
    </xdr:to>
    <xdr:pic>
      <xdr:nvPicPr>
        <xdr:cNvPr id="622168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41605200"/>
          <a:ext cx="984250" cy="137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1060450</xdr:colOff>
      <xdr:row>84</xdr:row>
      <xdr:rowOff>88900</xdr:rowOff>
    </xdr:from>
    <xdr:to>
      <xdr:col>4</xdr:col>
      <xdr:colOff>1917700</xdr:colOff>
      <xdr:row>84</xdr:row>
      <xdr:rowOff>1289050</xdr:rowOff>
    </xdr:to>
    <xdr:pic>
      <xdr:nvPicPr>
        <xdr:cNvPr id="622169" name="Рисунок 78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4400" y="43072050"/>
          <a:ext cx="857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</xdr:colOff>
      <xdr:row>84</xdr:row>
      <xdr:rowOff>57150</xdr:rowOff>
    </xdr:from>
    <xdr:to>
      <xdr:col>4</xdr:col>
      <xdr:colOff>1022350</xdr:colOff>
      <xdr:row>84</xdr:row>
      <xdr:rowOff>1123950</xdr:rowOff>
    </xdr:to>
    <xdr:pic>
      <xdr:nvPicPr>
        <xdr:cNvPr id="622170" name="Рисунок 79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3040300"/>
          <a:ext cx="958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75</xdr:row>
      <xdr:rowOff>82550</xdr:rowOff>
    </xdr:from>
    <xdr:to>
      <xdr:col>4</xdr:col>
      <xdr:colOff>895350</xdr:colOff>
      <xdr:row>75</xdr:row>
      <xdr:rowOff>1035050</xdr:rowOff>
    </xdr:to>
    <xdr:pic>
      <xdr:nvPicPr>
        <xdr:cNvPr id="622171" name="Рисунок 48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36" t="31943" r="36711" b="20818"/>
        <a:stretch>
          <a:fillRect/>
        </a:stretch>
      </xdr:blipFill>
      <xdr:spPr bwMode="auto">
        <a:xfrm>
          <a:off x="6362700" y="37198300"/>
          <a:ext cx="736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977900</xdr:colOff>
      <xdr:row>75</xdr:row>
      <xdr:rowOff>127000</xdr:rowOff>
    </xdr:from>
    <xdr:to>
      <xdr:col>4</xdr:col>
      <xdr:colOff>1854200</xdr:colOff>
      <xdr:row>75</xdr:row>
      <xdr:rowOff>1168400</xdr:rowOff>
    </xdr:to>
    <xdr:pic>
      <xdr:nvPicPr>
        <xdr:cNvPr id="622172" name="Рисунок 49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25" r="30193"/>
        <a:stretch>
          <a:fillRect/>
        </a:stretch>
      </xdr:blipFill>
      <xdr:spPr bwMode="auto">
        <a:xfrm>
          <a:off x="7181850" y="37242750"/>
          <a:ext cx="8763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75</xdr:row>
      <xdr:rowOff>996950</xdr:rowOff>
    </xdr:from>
    <xdr:to>
      <xdr:col>4</xdr:col>
      <xdr:colOff>666750</xdr:colOff>
      <xdr:row>75</xdr:row>
      <xdr:rowOff>1263650</xdr:rowOff>
    </xdr:to>
    <xdr:pic>
      <xdr:nvPicPr>
        <xdr:cNvPr id="622173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0" y="3811270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4</xdr:row>
      <xdr:rowOff>25400</xdr:rowOff>
    </xdr:from>
    <xdr:to>
      <xdr:col>4</xdr:col>
      <xdr:colOff>1898650</xdr:colOff>
      <xdr:row>5</xdr:row>
      <xdr:rowOff>12700</xdr:rowOff>
    </xdr:to>
    <xdr:pic>
      <xdr:nvPicPr>
        <xdr:cNvPr id="619234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6534150" y="1676400"/>
          <a:ext cx="1708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5</xdr:row>
      <xdr:rowOff>215900</xdr:rowOff>
    </xdr:from>
    <xdr:to>
      <xdr:col>4</xdr:col>
      <xdr:colOff>1847850</xdr:colOff>
      <xdr:row>7</xdr:row>
      <xdr:rowOff>209550</xdr:rowOff>
    </xdr:to>
    <xdr:pic>
      <xdr:nvPicPr>
        <xdr:cNvPr id="619235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250" y="2311400"/>
          <a:ext cx="174625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10</xdr:row>
      <xdr:rowOff>285750</xdr:rowOff>
    </xdr:from>
    <xdr:to>
      <xdr:col>4</xdr:col>
      <xdr:colOff>1898650</xdr:colOff>
      <xdr:row>11</xdr:row>
      <xdr:rowOff>266700</xdr:rowOff>
    </xdr:to>
    <xdr:pic>
      <xdr:nvPicPr>
        <xdr:cNvPr id="619236" name="Immagin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2" t="38055" r="13635" b="37222"/>
        <a:stretch>
          <a:fillRect/>
        </a:stretch>
      </xdr:blipFill>
      <xdr:spPr bwMode="auto">
        <a:xfrm>
          <a:off x="6521450" y="4787900"/>
          <a:ext cx="17208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196850</xdr:colOff>
      <xdr:row>12</xdr:row>
      <xdr:rowOff>165100</xdr:rowOff>
    </xdr:from>
    <xdr:to>
      <xdr:col>4</xdr:col>
      <xdr:colOff>1778000</xdr:colOff>
      <xdr:row>13</xdr:row>
      <xdr:rowOff>298450</xdr:rowOff>
    </xdr:to>
    <xdr:pic>
      <xdr:nvPicPr>
        <xdr:cNvPr id="619237" name="Immagin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0" y="5556250"/>
          <a:ext cx="15811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17</xdr:row>
      <xdr:rowOff>393700</xdr:rowOff>
    </xdr:from>
    <xdr:to>
      <xdr:col>4</xdr:col>
      <xdr:colOff>1955800</xdr:colOff>
      <xdr:row>19</xdr:row>
      <xdr:rowOff>120650</xdr:rowOff>
    </xdr:to>
    <xdr:pic>
      <xdr:nvPicPr>
        <xdr:cNvPr id="619238" name="Immagine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2400" y="8458200"/>
          <a:ext cx="179705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19</xdr:row>
      <xdr:rowOff>361950</xdr:rowOff>
    </xdr:from>
    <xdr:to>
      <xdr:col>4</xdr:col>
      <xdr:colOff>1936750</xdr:colOff>
      <xdr:row>21</xdr:row>
      <xdr:rowOff>165100</xdr:rowOff>
    </xdr:to>
    <xdr:pic>
      <xdr:nvPicPr>
        <xdr:cNvPr id="619239" name="Immagine 1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600" y="9315450"/>
          <a:ext cx="182880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24</xdr:row>
      <xdr:rowOff>184150</xdr:rowOff>
    </xdr:from>
    <xdr:to>
      <xdr:col>4</xdr:col>
      <xdr:colOff>1924050</xdr:colOff>
      <xdr:row>25</xdr:row>
      <xdr:rowOff>361950</xdr:rowOff>
    </xdr:to>
    <xdr:pic>
      <xdr:nvPicPr>
        <xdr:cNvPr id="619240" name="Immagine 1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3350" y="11798300"/>
          <a:ext cx="178435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25</xdr:row>
      <xdr:rowOff>419100</xdr:rowOff>
    </xdr:from>
    <xdr:to>
      <xdr:col>4</xdr:col>
      <xdr:colOff>1714500</xdr:colOff>
      <xdr:row>27</xdr:row>
      <xdr:rowOff>120650</xdr:rowOff>
    </xdr:to>
    <xdr:pic>
      <xdr:nvPicPr>
        <xdr:cNvPr id="619241" name="Immagine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3350" y="12477750"/>
          <a:ext cx="15748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31</xdr:row>
      <xdr:rowOff>330200</xdr:rowOff>
    </xdr:from>
    <xdr:to>
      <xdr:col>4</xdr:col>
      <xdr:colOff>1917700</xdr:colOff>
      <xdr:row>32</xdr:row>
      <xdr:rowOff>317500</xdr:rowOff>
    </xdr:to>
    <xdr:pic>
      <xdr:nvPicPr>
        <xdr:cNvPr id="619242" name="Immagine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450" y="15436850"/>
          <a:ext cx="18669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33</xdr:row>
      <xdr:rowOff>139700</xdr:rowOff>
    </xdr:from>
    <xdr:to>
      <xdr:col>4</xdr:col>
      <xdr:colOff>1784350</xdr:colOff>
      <xdr:row>34</xdr:row>
      <xdr:rowOff>215900</xdr:rowOff>
    </xdr:to>
    <xdr:pic>
      <xdr:nvPicPr>
        <xdr:cNvPr id="619243" name="Immagine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600" y="16167100"/>
          <a:ext cx="16764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52</xdr:row>
      <xdr:rowOff>19050</xdr:rowOff>
    </xdr:from>
    <xdr:to>
      <xdr:col>4</xdr:col>
      <xdr:colOff>876300</xdr:colOff>
      <xdr:row>53</xdr:row>
      <xdr:rowOff>323850</xdr:rowOff>
    </xdr:to>
    <xdr:pic>
      <xdr:nvPicPr>
        <xdr:cNvPr id="619244" name="Immagine 1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3350" y="26301700"/>
          <a:ext cx="7366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857250</xdr:colOff>
      <xdr:row>53</xdr:row>
      <xdr:rowOff>171450</xdr:rowOff>
    </xdr:from>
    <xdr:to>
      <xdr:col>4</xdr:col>
      <xdr:colOff>1765300</xdr:colOff>
      <xdr:row>54</xdr:row>
      <xdr:rowOff>501650</xdr:rowOff>
    </xdr:to>
    <xdr:pic>
      <xdr:nvPicPr>
        <xdr:cNvPr id="619245" name="Immagin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7025600"/>
          <a:ext cx="90805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596900</xdr:colOff>
      <xdr:row>59</xdr:row>
      <xdr:rowOff>63500</xdr:rowOff>
    </xdr:from>
    <xdr:to>
      <xdr:col>4</xdr:col>
      <xdr:colOff>1219200</xdr:colOff>
      <xdr:row>61</xdr:row>
      <xdr:rowOff>0</xdr:rowOff>
    </xdr:to>
    <xdr:pic>
      <xdr:nvPicPr>
        <xdr:cNvPr id="619246" name="Immagine 19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07" t="37227" r="36975" b="34714"/>
        <a:stretch>
          <a:fillRect/>
        </a:stretch>
      </xdr:blipFill>
      <xdr:spPr bwMode="auto">
        <a:xfrm>
          <a:off x="6940550" y="30378400"/>
          <a:ext cx="6223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565150</xdr:colOff>
      <xdr:row>61</xdr:row>
      <xdr:rowOff>95250</xdr:rowOff>
    </xdr:from>
    <xdr:to>
      <xdr:col>4</xdr:col>
      <xdr:colOff>1397000</xdr:colOff>
      <xdr:row>63</xdr:row>
      <xdr:rowOff>146050</xdr:rowOff>
    </xdr:to>
    <xdr:pic>
      <xdr:nvPicPr>
        <xdr:cNvPr id="619247" name="Immagine 20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8800" y="31032450"/>
          <a:ext cx="8318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565150</xdr:colOff>
      <xdr:row>66</xdr:row>
      <xdr:rowOff>76200</xdr:rowOff>
    </xdr:from>
    <xdr:to>
      <xdr:col>4</xdr:col>
      <xdr:colOff>1155700</xdr:colOff>
      <xdr:row>68</xdr:row>
      <xdr:rowOff>215900</xdr:rowOff>
    </xdr:to>
    <xdr:pic>
      <xdr:nvPicPr>
        <xdr:cNvPr id="619248" name="Immagine 2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773" t="30281" r="37595" b="33325"/>
        <a:stretch>
          <a:fillRect/>
        </a:stretch>
      </xdr:blipFill>
      <xdr:spPr bwMode="auto">
        <a:xfrm>
          <a:off x="6908800" y="33235900"/>
          <a:ext cx="5905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1041400</xdr:colOff>
      <xdr:row>67</xdr:row>
      <xdr:rowOff>215900</xdr:rowOff>
    </xdr:from>
    <xdr:to>
      <xdr:col>4</xdr:col>
      <xdr:colOff>1778000</xdr:colOff>
      <xdr:row>70</xdr:row>
      <xdr:rowOff>63500</xdr:rowOff>
    </xdr:to>
    <xdr:pic>
      <xdr:nvPicPr>
        <xdr:cNvPr id="619249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050" y="33686750"/>
          <a:ext cx="7366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406400</xdr:colOff>
      <xdr:row>73</xdr:row>
      <xdr:rowOff>222250</xdr:rowOff>
    </xdr:from>
    <xdr:to>
      <xdr:col>4</xdr:col>
      <xdr:colOff>1670050</xdr:colOff>
      <xdr:row>74</xdr:row>
      <xdr:rowOff>393700</xdr:rowOff>
    </xdr:to>
    <xdr:pic>
      <xdr:nvPicPr>
        <xdr:cNvPr id="619250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83" t="33060" r="23131" b="33881"/>
        <a:stretch>
          <a:fillRect/>
        </a:stretch>
      </xdr:blipFill>
      <xdr:spPr bwMode="auto">
        <a:xfrm>
          <a:off x="6750050" y="36239450"/>
          <a:ext cx="12636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336550</xdr:colOff>
      <xdr:row>75</xdr:row>
      <xdr:rowOff>127000</xdr:rowOff>
    </xdr:from>
    <xdr:to>
      <xdr:col>4</xdr:col>
      <xdr:colOff>1555750</xdr:colOff>
      <xdr:row>76</xdr:row>
      <xdr:rowOff>285750</xdr:rowOff>
    </xdr:to>
    <xdr:pic>
      <xdr:nvPicPr>
        <xdr:cNvPr id="619251" name="Immagine 2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0200" y="37052250"/>
          <a:ext cx="121920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80</xdr:row>
      <xdr:rowOff>38100</xdr:rowOff>
    </xdr:from>
    <xdr:to>
      <xdr:col>4</xdr:col>
      <xdr:colOff>1676400</xdr:colOff>
      <xdr:row>81</xdr:row>
      <xdr:rowOff>285750</xdr:rowOff>
    </xdr:to>
    <xdr:pic>
      <xdr:nvPicPr>
        <xdr:cNvPr id="619252" name="Immagine 25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45" t="27226" r="21065" b="34436"/>
        <a:stretch>
          <a:fillRect/>
        </a:stretch>
      </xdr:blipFill>
      <xdr:spPr bwMode="auto">
        <a:xfrm>
          <a:off x="6432550" y="39814500"/>
          <a:ext cx="15875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81</xdr:row>
      <xdr:rowOff>342900</xdr:rowOff>
    </xdr:from>
    <xdr:to>
      <xdr:col>4</xdr:col>
      <xdr:colOff>1619250</xdr:colOff>
      <xdr:row>83</xdr:row>
      <xdr:rowOff>57150</xdr:rowOff>
    </xdr:to>
    <xdr:pic>
      <xdr:nvPicPr>
        <xdr:cNvPr id="619253" name="Immagine 2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5900" y="40640000"/>
          <a:ext cx="139700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87</xdr:row>
      <xdr:rowOff>171450</xdr:rowOff>
    </xdr:from>
    <xdr:to>
      <xdr:col>4</xdr:col>
      <xdr:colOff>1587500</xdr:colOff>
      <xdr:row>88</xdr:row>
      <xdr:rowOff>450850</xdr:rowOff>
    </xdr:to>
    <xdr:pic>
      <xdr:nvPicPr>
        <xdr:cNvPr id="619254" name="Immagine 27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62" t="37227" r="32016" b="34436"/>
        <a:stretch>
          <a:fillRect/>
        </a:stretch>
      </xdr:blipFill>
      <xdr:spPr bwMode="auto">
        <a:xfrm>
          <a:off x="6502400" y="43764200"/>
          <a:ext cx="14287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298450</xdr:colOff>
      <xdr:row>88</xdr:row>
      <xdr:rowOff>450850</xdr:rowOff>
    </xdr:from>
    <xdr:to>
      <xdr:col>4</xdr:col>
      <xdr:colOff>1479550</xdr:colOff>
      <xdr:row>90</xdr:row>
      <xdr:rowOff>190500</xdr:rowOff>
    </xdr:to>
    <xdr:pic>
      <xdr:nvPicPr>
        <xdr:cNvPr id="619255" name="Immagine 28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2100" y="44519850"/>
          <a:ext cx="118110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</xdr:colOff>
      <xdr:row>94</xdr:row>
      <xdr:rowOff>184150</xdr:rowOff>
    </xdr:from>
    <xdr:to>
      <xdr:col>4</xdr:col>
      <xdr:colOff>1117600</xdr:colOff>
      <xdr:row>95</xdr:row>
      <xdr:rowOff>609600</xdr:rowOff>
    </xdr:to>
    <xdr:pic>
      <xdr:nvPicPr>
        <xdr:cNvPr id="619256" name="Immagine 29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7226" r="37389" b="24435"/>
        <a:stretch>
          <a:fillRect/>
        </a:stretch>
      </xdr:blipFill>
      <xdr:spPr bwMode="auto">
        <a:xfrm>
          <a:off x="6407150" y="47472600"/>
          <a:ext cx="10541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958850</xdr:colOff>
      <xdr:row>95</xdr:row>
      <xdr:rowOff>349250</xdr:rowOff>
    </xdr:from>
    <xdr:to>
      <xdr:col>4</xdr:col>
      <xdr:colOff>1955800</xdr:colOff>
      <xdr:row>97</xdr:row>
      <xdr:rowOff>101600</xdr:rowOff>
    </xdr:to>
    <xdr:pic>
      <xdr:nvPicPr>
        <xdr:cNvPr id="619257" name="Immagine 3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0" y="48329850"/>
          <a:ext cx="9969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101</xdr:row>
      <xdr:rowOff>12700</xdr:rowOff>
    </xdr:from>
    <xdr:to>
      <xdr:col>4</xdr:col>
      <xdr:colOff>946150</xdr:colOff>
      <xdr:row>104</xdr:row>
      <xdr:rowOff>222250</xdr:rowOff>
    </xdr:to>
    <xdr:pic>
      <xdr:nvPicPr>
        <xdr:cNvPr id="619258" name="Immagine 31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35" t="24170" r="37389" b="21935"/>
        <a:stretch>
          <a:fillRect/>
        </a:stretch>
      </xdr:blipFill>
      <xdr:spPr bwMode="auto">
        <a:xfrm>
          <a:off x="6451600" y="51511200"/>
          <a:ext cx="838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908050</xdr:colOff>
      <xdr:row>101</xdr:row>
      <xdr:rowOff>127000</xdr:rowOff>
    </xdr:from>
    <xdr:to>
      <xdr:col>4</xdr:col>
      <xdr:colOff>1905000</xdr:colOff>
      <xdr:row>104</xdr:row>
      <xdr:rowOff>266700</xdr:rowOff>
    </xdr:to>
    <xdr:pic>
      <xdr:nvPicPr>
        <xdr:cNvPr id="619259" name="Immagine 32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1700" y="51625500"/>
          <a:ext cx="99695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108</xdr:row>
      <xdr:rowOff>133350</xdr:rowOff>
    </xdr:from>
    <xdr:to>
      <xdr:col>4</xdr:col>
      <xdr:colOff>1885950</xdr:colOff>
      <xdr:row>110</xdr:row>
      <xdr:rowOff>279400</xdr:rowOff>
    </xdr:to>
    <xdr:pic>
      <xdr:nvPicPr>
        <xdr:cNvPr id="619260" name="Immagine 33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4" t="36116" r="23131" b="30269"/>
        <a:stretch>
          <a:fillRect/>
        </a:stretch>
      </xdr:blipFill>
      <xdr:spPr bwMode="auto">
        <a:xfrm>
          <a:off x="6502400" y="54705250"/>
          <a:ext cx="1727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110</xdr:row>
      <xdr:rowOff>133350</xdr:rowOff>
    </xdr:from>
    <xdr:to>
      <xdr:col>4</xdr:col>
      <xdr:colOff>1670050</xdr:colOff>
      <xdr:row>112</xdr:row>
      <xdr:rowOff>152400</xdr:rowOff>
    </xdr:to>
    <xdr:pic>
      <xdr:nvPicPr>
        <xdr:cNvPr id="619261" name="Immagine 34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55340250"/>
          <a:ext cx="15494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298450</xdr:colOff>
      <xdr:row>115</xdr:row>
      <xdr:rowOff>152400</xdr:rowOff>
    </xdr:from>
    <xdr:to>
      <xdr:col>4</xdr:col>
      <xdr:colOff>1816100</xdr:colOff>
      <xdr:row>117</xdr:row>
      <xdr:rowOff>304800</xdr:rowOff>
    </xdr:to>
    <xdr:pic>
      <xdr:nvPicPr>
        <xdr:cNvPr id="619262" name="Immagine 35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2" t="30836" r="29950" b="33603"/>
        <a:stretch>
          <a:fillRect/>
        </a:stretch>
      </xdr:blipFill>
      <xdr:spPr bwMode="auto">
        <a:xfrm>
          <a:off x="6642100" y="57740550"/>
          <a:ext cx="1517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117</xdr:row>
      <xdr:rowOff>374650</xdr:rowOff>
    </xdr:from>
    <xdr:to>
      <xdr:col>4</xdr:col>
      <xdr:colOff>1339850</xdr:colOff>
      <xdr:row>119</xdr:row>
      <xdr:rowOff>184150</xdr:rowOff>
    </xdr:to>
    <xdr:pic>
      <xdr:nvPicPr>
        <xdr:cNvPr id="619263" name="Immagine 3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800" y="58724800"/>
          <a:ext cx="1028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406400</xdr:colOff>
      <xdr:row>129</xdr:row>
      <xdr:rowOff>63500</xdr:rowOff>
    </xdr:from>
    <xdr:to>
      <xdr:col>4</xdr:col>
      <xdr:colOff>1498600</xdr:colOff>
      <xdr:row>130</xdr:row>
      <xdr:rowOff>584200</xdr:rowOff>
    </xdr:to>
    <xdr:pic>
      <xdr:nvPicPr>
        <xdr:cNvPr id="619264" name="Immagine 37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278" r="25816" b="11932"/>
        <a:stretch>
          <a:fillRect/>
        </a:stretch>
      </xdr:blipFill>
      <xdr:spPr bwMode="auto">
        <a:xfrm>
          <a:off x="6750050" y="63785750"/>
          <a:ext cx="1092200" cy="128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133</xdr:row>
      <xdr:rowOff>146050</xdr:rowOff>
    </xdr:from>
    <xdr:to>
      <xdr:col>4</xdr:col>
      <xdr:colOff>1543050</xdr:colOff>
      <xdr:row>133</xdr:row>
      <xdr:rowOff>1441450</xdr:rowOff>
    </xdr:to>
    <xdr:pic>
      <xdr:nvPicPr>
        <xdr:cNvPr id="619265" name="Immagine 39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0001" r="24783" b="9155"/>
        <a:stretch>
          <a:fillRect/>
        </a:stretch>
      </xdr:blipFill>
      <xdr:spPr bwMode="auto">
        <a:xfrm>
          <a:off x="6800850" y="66738500"/>
          <a:ext cx="10858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135</xdr:row>
      <xdr:rowOff>184150</xdr:rowOff>
    </xdr:from>
    <xdr:to>
      <xdr:col>4</xdr:col>
      <xdr:colOff>1816100</xdr:colOff>
      <xdr:row>136</xdr:row>
      <xdr:rowOff>107950</xdr:rowOff>
    </xdr:to>
    <xdr:pic>
      <xdr:nvPicPr>
        <xdr:cNvPr id="619266" name="Immagine 41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18" t="37782" r="9492" b="33603"/>
        <a:stretch>
          <a:fillRect/>
        </a:stretch>
      </xdr:blipFill>
      <xdr:spPr bwMode="auto">
        <a:xfrm>
          <a:off x="6451600" y="69792850"/>
          <a:ext cx="17081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136</xdr:row>
      <xdr:rowOff>260350</xdr:rowOff>
    </xdr:from>
    <xdr:to>
      <xdr:col>4</xdr:col>
      <xdr:colOff>1898650</xdr:colOff>
      <xdr:row>138</xdr:row>
      <xdr:rowOff>31750</xdr:rowOff>
    </xdr:to>
    <xdr:pic>
      <xdr:nvPicPr>
        <xdr:cNvPr id="619267" name="Immagine 42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70370700"/>
          <a:ext cx="17780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349250</xdr:colOff>
      <xdr:row>7</xdr:row>
      <xdr:rowOff>431800</xdr:rowOff>
    </xdr:from>
    <xdr:to>
      <xdr:col>4</xdr:col>
      <xdr:colOff>1746250</xdr:colOff>
      <xdr:row>8</xdr:row>
      <xdr:rowOff>425450</xdr:rowOff>
    </xdr:to>
    <xdr:pic>
      <xdr:nvPicPr>
        <xdr:cNvPr id="619268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2900" y="3225800"/>
          <a:ext cx="1397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260350</xdr:colOff>
      <xdr:row>14</xdr:row>
      <xdr:rowOff>304800</xdr:rowOff>
    </xdr:from>
    <xdr:to>
      <xdr:col>4</xdr:col>
      <xdr:colOff>1657350</xdr:colOff>
      <xdr:row>15</xdr:row>
      <xdr:rowOff>400050</xdr:rowOff>
    </xdr:to>
    <xdr:pic>
      <xdr:nvPicPr>
        <xdr:cNvPr id="619269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0" y="6584950"/>
          <a:ext cx="13970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241300</xdr:colOff>
      <xdr:row>21</xdr:row>
      <xdr:rowOff>476250</xdr:rowOff>
    </xdr:from>
    <xdr:to>
      <xdr:col>4</xdr:col>
      <xdr:colOff>1651000</xdr:colOff>
      <xdr:row>22</xdr:row>
      <xdr:rowOff>552450</xdr:rowOff>
    </xdr:to>
    <xdr:pic>
      <xdr:nvPicPr>
        <xdr:cNvPr id="619270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4950" y="10318750"/>
          <a:ext cx="1409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330200</xdr:colOff>
      <xdr:row>28</xdr:row>
      <xdr:rowOff>203200</xdr:rowOff>
    </xdr:from>
    <xdr:to>
      <xdr:col>4</xdr:col>
      <xdr:colOff>1733550</xdr:colOff>
      <xdr:row>29</xdr:row>
      <xdr:rowOff>298450</xdr:rowOff>
    </xdr:to>
    <xdr:pic>
      <xdr:nvPicPr>
        <xdr:cNvPr id="619271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13595350"/>
          <a:ext cx="14033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34</xdr:row>
      <xdr:rowOff>488950</xdr:rowOff>
    </xdr:from>
    <xdr:to>
      <xdr:col>4</xdr:col>
      <xdr:colOff>1797050</xdr:colOff>
      <xdr:row>37</xdr:row>
      <xdr:rowOff>234950</xdr:rowOff>
    </xdr:to>
    <xdr:pic>
      <xdr:nvPicPr>
        <xdr:cNvPr id="619272" name="Рисунок 55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1450" y="16992600"/>
          <a:ext cx="16192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317500</xdr:colOff>
      <xdr:row>38</xdr:row>
      <xdr:rowOff>304800</xdr:rowOff>
    </xdr:from>
    <xdr:to>
      <xdr:col>4</xdr:col>
      <xdr:colOff>1860550</xdr:colOff>
      <xdr:row>39</xdr:row>
      <xdr:rowOff>476250</xdr:rowOff>
    </xdr:to>
    <xdr:pic>
      <xdr:nvPicPr>
        <xdr:cNvPr id="619273" name="Рисунок 1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23" t="32103" r="19412" b="33942"/>
        <a:stretch>
          <a:fillRect/>
        </a:stretch>
      </xdr:blipFill>
      <xdr:spPr bwMode="auto">
        <a:xfrm>
          <a:off x="6661150" y="19183350"/>
          <a:ext cx="15430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40</xdr:row>
      <xdr:rowOff>431800</xdr:rowOff>
    </xdr:from>
    <xdr:to>
      <xdr:col>4</xdr:col>
      <xdr:colOff>1733550</xdr:colOff>
      <xdr:row>43</xdr:row>
      <xdr:rowOff>190500</xdr:rowOff>
    </xdr:to>
    <xdr:pic>
      <xdr:nvPicPr>
        <xdr:cNvPr id="619274" name="Рисунок 58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20275550"/>
          <a:ext cx="1606550" cy="147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46</xdr:row>
      <xdr:rowOff>76200</xdr:rowOff>
    </xdr:from>
    <xdr:to>
      <xdr:col>4</xdr:col>
      <xdr:colOff>1905000</xdr:colOff>
      <xdr:row>48</xdr:row>
      <xdr:rowOff>285750</xdr:rowOff>
    </xdr:to>
    <xdr:pic>
      <xdr:nvPicPr>
        <xdr:cNvPr id="619275" name="Рисунок 2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52" t="20990" r="16656" b="22830"/>
        <a:stretch>
          <a:fillRect/>
        </a:stretch>
      </xdr:blipFill>
      <xdr:spPr bwMode="auto">
        <a:xfrm>
          <a:off x="6489700" y="23177500"/>
          <a:ext cx="17589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49</xdr:row>
      <xdr:rowOff>260350</xdr:rowOff>
    </xdr:from>
    <xdr:to>
      <xdr:col>4</xdr:col>
      <xdr:colOff>1714500</xdr:colOff>
      <xdr:row>51</xdr:row>
      <xdr:rowOff>431800</xdr:rowOff>
    </xdr:to>
    <xdr:pic>
      <xdr:nvPicPr>
        <xdr:cNvPr id="619276" name="Рисунок 61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5900" y="24809450"/>
          <a:ext cx="1492250" cy="14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55</xdr:row>
      <xdr:rowOff>215900</xdr:rowOff>
    </xdr:from>
    <xdr:to>
      <xdr:col>4</xdr:col>
      <xdr:colOff>1695450</xdr:colOff>
      <xdr:row>57</xdr:row>
      <xdr:rowOff>488950</xdr:rowOff>
    </xdr:to>
    <xdr:pic>
      <xdr:nvPicPr>
        <xdr:cNvPr id="619277" name="Рисунок 62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28213050"/>
          <a:ext cx="156845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138</xdr:row>
      <xdr:rowOff>349250</xdr:rowOff>
    </xdr:from>
    <xdr:to>
      <xdr:col>4</xdr:col>
      <xdr:colOff>1828800</xdr:colOff>
      <xdr:row>141</xdr:row>
      <xdr:rowOff>19050</xdr:rowOff>
    </xdr:to>
    <xdr:pic>
      <xdr:nvPicPr>
        <xdr:cNvPr id="619278" name="Рисунок 63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71304150"/>
          <a:ext cx="1701800" cy="153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349250</xdr:colOff>
      <xdr:row>63</xdr:row>
      <xdr:rowOff>158750</xdr:rowOff>
    </xdr:from>
    <xdr:to>
      <xdr:col>4</xdr:col>
      <xdr:colOff>1619250</xdr:colOff>
      <xdr:row>65</xdr:row>
      <xdr:rowOff>177800</xdr:rowOff>
    </xdr:to>
    <xdr:pic>
      <xdr:nvPicPr>
        <xdr:cNvPr id="619279" name="Рисунок 64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2900" y="31718250"/>
          <a:ext cx="12700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330200</xdr:colOff>
      <xdr:row>70</xdr:row>
      <xdr:rowOff>190500</xdr:rowOff>
    </xdr:from>
    <xdr:to>
      <xdr:col>4</xdr:col>
      <xdr:colOff>1676400</xdr:colOff>
      <xdr:row>72</xdr:row>
      <xdr:rowOff>165100</xdr:rowOff>
    </xdr:to>
    <xdr:pic>
      <xdr:nvPicPr>
        <xdr:cNvPr id="619280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50" y="34594800"/>
          <a:ext cx="134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76</xdr:row>
      <xdr:rowOff>482600</xdr:rowOff>
    </xdr:from>
    <xdr:to>
      <xdr:col>4</xdr:col>
      <xdr:colOff>1727200</xdr:colOff>
      <xdr:row>79</xdr:row>
      <xdr:rowOff>260350</xdr:rowOff>
    </xdr:to>
    <xdr:pic>
      <xdr:nvPicPr>
        <xdr:cNvPr id="619281" name="Рисунок 66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9700" y="37928550"/>
          <a:ext cx="158115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83</xdr:row>
      <xdr:rowOff>400050</xdr:rowOff>
    </xdr:from>
    <xdr:to>
      <xdr:col>4</xdr:col>
      <xdr:colOff>1765300</xdr:colOff>
      <xdr:row>86</xdr:row>
      <xdr:rowOff>19050</xdr:rowOff>
    </xdr:to>
    <xdr:pic>
      <xdr:nvPicPr>
        <xdr:cNvPr id="619282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9700" y="41738550"/>
          <a:ext cx="1619250" cy="147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90</xdr:row>
      <xdr:rowOff>393700</xdr:rowOff>
    </xdr:from>
    <xdr:to>
      <xdr:col>4</xdr:col>
      <xdr:colOff>1689100</xdr:colOff>
      <xdr:row>92</xdr:row>
      <xdr:rowOff>565150</xdr:rowOff>
    </xdr:to>
    <xdr:pic>
      <xdr:nvPicPr>
        <xdr:cNvPr id="619283" name="Рисунок 68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5750" y="45415200"/>
          <a:ext cx="13970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97</xdr:row>
      <xdr:rowOff>247650</xdr:rowOff>
    </xdr:from>
    <xdr:to>
      <xdr:col>4</xdr:col>
      <xdr:colOff>1746250</xdr:colOff>
      <xdr:row>99</xdr:row>
      <xdr:rowOff>654050</xdr:rowOff>
    </xdr:to>
    <xdr:pic>
      <xdr:nvPicPr>
        <xdr:cNvPr id="619284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2400" y="49352200"/>
          <a:ext cx="158750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</xdr:colOff>
      <xdr:row>105</xdr:row>
      <xdr:rowOff>44450</xdr:rowOff>
    </xdr:from>
    <xdr:to>
      <xdr:col>4</xdr:col>
      <xdr:colOff>1695450</xdr:colOff>
      <xdr:row>107</xdr:row>
      <xdr:rowOff>393700</xdr:rowOff>
    </xdr:to>
    <xdr:pic>
      <xdr:nvPicPr>
        <xdr:cNvPr id="619285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6200" y="52812950"/>
          <a:ext cx="1612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336550</xdr:colOff>
      <xdr:row>112</xdr:row>
      <xdr:rowOff>279400</xdr:rowOff>
    </xdr:from>
    <xdr:to>
      <xdr:col>4</xdr:col>
      <xdr:colOff>1574800</xdr:colOff>
      <xdr:row>114</xdr:row>
      <xdr:rowOff>298450</xdr:rowOff>
    </xdr:to>
    <xdr:pic>
      <xdr:nvPicPr>
        <xdr:cNvPr id="619286" name="Рисунок 71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0200" y="56121300"/>
          <a:ext cx="1238250" cy="132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1009650</xdr:colOff>
      <xdr:row>108</xdr:row>
      <xdr:rowOff>38100</xdr:rowOff>
    </xdr:from>
    <xdr:to>
      <xdr:col>4</xdr:col>
      <xdr:colOff>1308100</xdr:colOff>
      <xdr:row>108</xdr:row>
      <xdr:rowOff>304800</xdr:rowOff>
    </xdr:to>
    <xdr:pic>
      <xdr:nvPicPr>
        <xdr:cNvPr id="619287" name="Рисунок 72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4610000"/>
          <a:ext cx="298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119</xdr:row>
      <xdr:rowOff>254000</xdr:rowOff>
    </xdr:from>
    <xdr:to>
      <xdr:col>4</xdr:col>
      <xdr:colOff>1695450</xdr:colOff>
      <xdr:row>121</xdr:row>
      <xdr:rowOff>381000</xdr:rowOff>
    </xdr:to>
    <xdr:pic>
      <xdr:nvPicPr>
        <xdr:cNvPr id="619288" name="Рисунок 73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59429650"/>
          <a:ext cx="1466850" cy="147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419100</xdr:colOff>
      <xdr:row>125</xdr:row>
      <xdr:rowOff>120650</xdr:rowOff>
    </xdr:from>
    <xdr:to>
      <xdr:col>4</xdr:col>
      <xdr:colOff>1555750</xdr:colOff>
      <xdr:row>128</xdr:row>
      <xdr:rowOff>44450</xdr:rowOff>
    </xdr:to>
    <xdr:pic>
      <xdr:nvPicPr>
        <xdr:cNvPr id="619289" name="Рисунок 74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2242700"/>
          <a:ext cx="11366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317500</xdr:colOff>
      <xdr:row>122</xdr:row>
      <xdr:rowOff>120650</xdr:rowOff>
    </xdr:from>
    <xdr:to>
      <xdr:col>4</xdr:col>
      <xdr:colOff>1797050</xdr:colOff>
      <xdr:row>124</xdr:row>
      <xdr:rowOff>355600</xdr:rowOff>
    </xdr:to>
    <xdr:pic>
      <xdr:nvPicPr>
        <xdr:cNvPr id="619290" name="Рисунок 3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60" t="33337" r="34663" b="36765"/>
        <a:stretch>
          <a:fillRect/>
        </a:stretch>
      </xdr:blipFill>
      <xdr:spPr bwMode="auto">
        <a:xfrm>
          <a:off x="6661150" y="61042550"/>
          <a:ext cx="147955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131</xdr:row>
      <xdr:rowOff>19050</xdr:rowOff>
    </xdr:from>
    <xdr:to>
      <xdr:col>4</xdr:col>
      <xdr:colOff>1377950</xdr:colOff>
      <xdr:row>132</xdr:row>
      <xdr:rowOff>463550</xdr:rowOff>
    </xdr:to>
    <xdr:pic>
      <xdr:nvPicPr>
        <xdr:cNvPr id="619291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5750" y="65182750"/>
          <a:ext cx="1085850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450850</xdr:colOff>
      <xdr:row>134</xdr:row>
      <xdr:rowOff>146050</xdr:rowOff>
    </xdr:from>
    <xdr:to>
      <xdr:col>4</xdr:col>
      <xdr:colOff>1587500</xdr:colOff>
      <xdr:row>134</xdr:row>
      <xdr:rowOff>1365250</xdr:rowOff>
    </xdr:to>
    <xdr:pic>
      <xdr:nvPicPr>
        <xdr:cNvPr id="619292" name="Рисунок 77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0" y="68205350"/>
          <a:ext cx="1136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</xdr:colOff>
      <xdr:row>4</xdr:row>
      <xdr:rowOff>203200</xdr:rowOff>
    </xdr:from>
    <xdr:to>
      <xdr:col>4</xdr:col>
      <xdr:colOff>1968500</xdr:colOff>
      <xdr:row>5</xdr:row>
      <xdr:rowOff>266700</xdr:rowOff>
    </xdr:to>
    <xdr:pic>
      <xdr:nvPicPr>
        <xdr:cNvPr id="627790" name="Immagine 5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6623050" y="1930400"/>
          <a:ext cx="19558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6</xdr:row>
      <xdr:rowOff>120650</xdr:rowOff>
    </xdr:from>
    <xdr:to>
      <xdr:col>4</xdr:col>
      <xdr:colOff>1879600</xdr:colOff>
      <xdr:row>7</xdr:row>
      <xdr:rowOff>457200</xdr:rowOff>
    </xdr:to>
    <xdr:pic>
      <xdr:nvPicPr>
        <xdr:cNvPr id="627791" name="Immagine 5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2952750"/>
          <a:ext cx="173355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9</xdr:row>
      <xdr:rowOff>215900</xdr:rowOff>
    </xdr:from>
    <xdr:to>
      <xdr:col>5</xdr:col>
      <xdr:colOff>0</xdr:colOff>
      <xdr:row>11</xdr:row>
      <xdr:rowOff>50800</xdr:rowOff>
    </xdr:to>
    <xdr:pic>
      <xdr:nvPicPr>
        <xdr:cNvPr id="627792" name="Immagine 5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6661150" y="4921250"/>
          <a:ext cx="1955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298450</xdr:colOff>
      <xdr:row>11</xdr:row>
      <xdr:rowOff>406400</xdr:rowOff>
    </xdr:from>
    <xdr:to>
      <xdr:col>4</xdr:col>
      <xdr:colOff>1536700</xdr:colOff>
      <xdr:row>12</xdr:row>
      <xdr:rowOff>495300</xdr:rowOff>
    </xdr:to>
    <xdr:pic>
      <xdr:nvPicPr>
        <xdr:cNvPr id="627793" name="Immagine 5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8800" y="5905500"/>
          <a:ext cx="1238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14</xdr:row>
      <xdr:rowOff>127000</xdr:rowOff>
    </xdr:from>
    <xdr:to>
      <xdr:col>5</xdr:col>
      <xdr:colOff>0</xdr:colOff>
      <xdr:row>15</xdr:row>
      <xdr:rowOff>152400</xdr:rowOff>
    </xdr:to>
    <xdr:pic>
      <xdr:nvPicPr>
        <xdr:cNvPr id="627794" name="Immagine 5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6661150" y="7531100"/>
          <a:ext cx="19558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15</xdr:row>
      <xdr:rowOff>450850</xdr:rowOff>
    </xdr:from>
    <xdr:to>
      <xdr:col>4</xdr:col>
      <xdr:colOff>1828800</xdr:colOff>
      <xdr:row>17</xdr:row>
      <xdr:rowOff>292100</xdr:rowOff>
    </xdr:to>
    <xdr:pic>
      <xdr:nvPicPr>
        <xdr:cNvPr id="627795" name="Immagine 5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8300" y="8445500"/>
          <a:ext cx="172085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</xdr:colOff>
      <xdr:row>19</xdr:row>
      <xdr:rowOff>127000</xdr:rowOff>
    </xdr:from>
    <xdr:to>
      <xdr:col>4</xdr:col>
      <xdr:colOff>1974850</xdr:colOff>
      <xdr:row>20</xdr:row>
      <xdr:rowOff>298450</xdr:rowOff>
    </xdr:to>
    <xdr:pic>
      <xdr:nvPicPr>
        <xdr:cNvPr id="627796" name="Immagine 5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83" t="30556" r="14049" b="36389"/>
        <a:stretch>
          <a:fillRect/>
        </a:stretch>
      </xdr:blipFill>
      <xdr:spPr bwMode="auto">
        <a:xfrm>
          <a:off x="6642100" y="10452100"/>
          <a:ext cx="19431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406400</xdr:colOff>
      <xdr:row>21</xdr:row>
      <xdr:rowOff>368300</xdr:rowOff>
    </xdr:from>
    <xdr:to>
      <xdr:col>4</xdr:col>
      <xdr:colOff>1651000</xdr:colOff>
      <xdr:row>22</xdr:row>
      <xdr:rowOff>361950</xdr:rowOff>
    </xdr:to>
    <xdr:pic>
      <xdr:nvPicPr>
        <xdr:cNvPr id="627797" name="Immagine 5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750" y="11582400"/>
          <a:ext cx="12446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196850</xdr:colOff>
      <xdr:row>24</xdr:row>
      <xdr:rowOff>234950</xdr:rowOff>
    </xdr:from>
    <xdr:to>
      <xdr:col>4</xdr:col>
      <xdr:colOff>1974850</xdr:colOff>
      <xdr:row>25</xdr:row>
      <xdr:rowOff>203200</xdr:rowOff>
    </xdr:to>
    <xdr:pic>
      <xdr:nvPicPr>
        <xdr:cNvPr id="627798" name="Immagine 5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5" t="27782" r="11147" b="38326"/>
        <a:stretch>
          <a:fillRect/>
        </a:stretch>
      </xdr:blipFill>
      <xdr:spPr bwMode="auto">
        <a:xfrm>
          <a:off x="6807200" y="13366750"/>
          <a:ext cx="17780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26</xdr:row>
      <xdr:rowOff>374650</xdr:rowOff>
    </xdr:from>
    <xdr:to>
      <xdr:col>4</xdr:col>
      <xdr:colOff>1784350</xdr:colOff>
      <xdr:row>27</xdr:row>
      <xdr:rowOff>469900</xdr:rowOff>
    </xdr:to>
    <xdr:pic>
      <xdr:nvPicPr>
        <xdr:cNvPr id="627799" name="Immagine 6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7350" y="14541500"/>
          <a:ext cx="165735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29</xdr:row>
      <xdr:rowOff>317500</xdr:rowOff>
    </xdr:from>
    <xdr:to>
      <xdr:col>4</xdr:col>
      <xdr:colOff>1943100</xdr:colOff>
      <xdr:row>30</xdr:row>
      <xdr:rowOff>431800</xdr:rowOff>
    </xdr:to>
    <xdr:pic>
      <xdr:nvPicPr>
        <xdr:cNvPr id="627800" name="Immagine 6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5" t="27782" r="11147" b="38326"/>
        <a:stretch>
          <a:fillRect/>
        </a:stretch>
      </xdr:blipFill>
      <xdr:spPr bwMode="auto">
        <a:xfrm>
          <a:off x="6781800" y="16306800"/>
          <a:ext cx="17716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31</xdr:row>
      <xdr:rowOff>342900</xdr:rowOff>
    </xdr:from>
    <xdr:to>
      <xdr:col>4</xdr:col>
      <xdr:colOff>1879600</xdr:colOff>
      <xdr:row>32</xdr:row>
      <xdr:rowOff>152400</xdr:rowOff>
    </xdr:to>
    <xdr:pic>
      <xdr:nvPicPr>
        <xdr:cNvPr id="627801" name="Immagine 6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9100" y="17221200"/>
          <a:ext cx="17208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387350</xdr:colOff>
      <xdr:row>48</xdr:row>
      <xdr:rowOff>406400</xdr:rowOff>
    </xdr:from>
    <xdr:to>
      <xdr:col>4</xdr:col>
      <xdr:colOff>1504950</xdr:colOff>
      <xdr:row>50</xdr:row>
      <xdr:rowOff>393700</xdr:rowOff>
    </xdr:to>
    <xdr:pic>
      <xdr:nvPicPr>
        <xdr:cNvPr id="627802" name="Immagine 63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7" t="20280" r="24371" b="21657"/>
        <a:stretch>
          <a:fillRect/>
        </a:stretch>
      </xdr:blipFill>
      <xdr:spPr bwMode="auto">
        <a:xfrm>
          <a:off x="6997700" y="27012900"/>
          <a:ext cx="11176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419100</xdr:colOff>
      <xdr:row>51</xdr:row>
      <xdr:rowOff>209550</xdr:rowOff>
    </xdr:from>
    <xdr:to>
      <xdr:col>4</xdr:col>
      <xdr:colOff>1377950</xdr:colOff>
      <xdr:row>52</xdr:row>
      <xdr:rowOff>431800</xdr:rowOff>
    </xdr:to>
    <xdr:pic>
      <xdr:nvPicPr>
        <xdr:cNvPr id="627803" name="Immagine 6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28149550"/>
          <a:ext cx="9588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469900</xdr:colOff>
      <xdr:row>54</xdr:row>
      <xdr:rowOff>19050</xdr:rowOff>
    </xdr:from>
    <xdr:to>
      <xdr:col>4</xdr:col>
      <xdr:colOff>1314450</xdr:colOff>
      <xdr:row>55</xdr:row>
      <xdr:rowOff>203200</xdr:rowOff>
    </xdr:to>
    <xdr:pic>
      <xdr:nvPicPr>
        <xdr:cNvPr id="627804" name="Immagine 6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0" t="29449" r="36977" b="35825"/>
        <a:stretch>
          <a:fillRect/>
        </a:stretch>
      </xdr:blipFill>
      <xdr:spPr bwMode="auto">
        <a:xfrm>
          <a:off x="7080250" y="29794200"/>
          <a:ext cx="844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260350</xdr:colOff>
      <xdr:row>56</xdr:row>
      <xdr:rowOff>120650</xdr:rowOff>
    </xdr:from>
    <xdr:to>
      <xdr:col>4</xdr:col>
      <xdr:colOff>1327150</xdr:colOff>
      <xdr:row>57</xdr:row>
      <xdr:rowOff>298450</xdr:rowOff>
    </xdr:to>
    <xdr:pic>
      <xdr:nvPicPr>
        <xdr:cNvPr id="627805" name="Immagine 6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0700" y="30784800"/>
          <a:ext cx="106680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317500</xdr:colOff>
      <xdr:row>60</xdr:row>
      <xdr:rowOff>546100</xdr:rowOff>
    </xdr:from>
    <xdr:to>
      <xdr:col>4</xdr:col>
      <xdr:colOff>1600200</xdr:colOff>
      <xdr:row>62</xdr:row>
      <xdr:rowOff>196850</xdr:rowOff>
    </xdr:to>
    <xdr:pic>
      <xdr:nvPicPr>
        <xdr:cNvPr id="627806" name="Immagine 67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850" y="33127950"/>
          <a:ext cx="12827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58</xdr:row>
      <xdr:rowOff>508000</xdr:rowOff>
    </xdr:from>
    <xdr:to>
      <xdr:col>4</xdr:col>
      <xdr:colOff>1860550</xdr:colOff>
      <xdr:row>61</xdr:row>
      <xdr:rowOff>6350</xdr:rowOff>
    </xdr:to>
    <xdr:pic>
      <xdr:nvPicPr>
        <xdr:cNvPr id="627807" name="Immagine 68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34171" r="24577" b="29158"/>
        <a:stretch>
          <a:fillRect/>
        </a:stretch>
      </xdr:blipFill>
      <xdr:spPr bwMode="auto">
        <a:xfrm>
          <a:off x="6832600" y="32315150"/>
          <a:ext cx="16383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64</xdr:row>
      <xdr:rowOff>50800</xdr:rowOff>
    </xdr:from>
    <xdr:to>
      <xdr:col>4</xdr:col>
      <xdr:colOff>1574800</xdr:colOff>
      <xdr:row>65</xdr:row>
      <xdr:rowOff>190500</xdr:rowOff>
    </xdr:to>
    <xdr:pic>
      <xdr:nvPicPr>
        <xdr:cNvPr id="627808" name="Immagine 69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45" t="33615" r="21065" b="30269"/>
        <a:stretch>
          <a:fillRect/>
        </a:stretch>
      </xdr:blipFill>
      <xdr:spPr bwMode="auto">
        <a:xfrm>
          <a:off x="6921500" y="34810700"/>
          <a:ext cx="12636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66</xdr:row>
      <xdr:rowOff>12700</xdr:rowOff>
    </xdr:from>
    <xdr:to>
      <xdr:col>4</xdr:col>
      <xdr:colOff>1695450</xdr:colOff>
      <xdr:row>67</xdr:row>
      <xdr:rowOff>190500</xdr:rowOff>
    </xdr:to>
    <xdr:pic>
      <xdr:nvPicPr>
        <xdr:cNvPr id="627809" name="Immagine 70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35534600"/>
          <a:ext cx="138430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317500</xdr:colOff>
      <xdr:row>69</xdr:row>
      <xdr:rowOff>57150</xdr:rowOff>
    </xdr:from>
    <xdr:to>
      <xdr:col>4</xdr:col>
      <xdr:colOff>1733550</xdr:colOff>
      <xdr:row>70</xdr:row>
      <xdr:rowOff>304800</xdr:rowOff>
    </xdr:to>
    <xdr:pic>
      <xdr:nvPicPr>
        <xdr:cNvPr id="627810" name="Immagine 71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38338" r="23544" b="33325"/>
        <a:stretch>
          <a:fillRect/>
        </a:stretch>
      </xdr:blipFill>
      <xdr:spPr bwMode="auto">
        <a:xfrm>
          <a:off x="6927850" y="37077650"/>
          <a:ext cx="14160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71</xdr:row>
      <xdr:rowOff>12700</xdr:rowOff>
    </xdr:from>
    <xdr:to>
      <xdr:col>4</xdr:col>
      <xdr:colOff>1625600</xdr:colOff>
      <xdr:row>72</xdr:row>
      <xdr:rowOff>234950</xdr:rowOff>
    </xdr:to>
    <xdr:pic>
      <xdr:nvPicPr>
        <xdr:cNvPr id="627811" name="Immagine 7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2600" y="37668200"/>
          <a:ext cx="14033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73</xdr:row>
      <xdr:rowOff>393700</xdr:rowOff>
    </xdr:from>
    <xdr:to>
      <xdr:col>4</xdr:col>
      <xdr:colOff>1866900</xdr:colOff>
      <xdr:row>76</xdr:row>
      <xdr:rowOff>38100</xdr:rowOff>
    </xdr:to>
    <xdr:pic>
      <xdr:nvPicPr>
        <xdr:cNvPr id="627812" name="Immagine 73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17" t="37227" r="25610" b="35547"/>
        <a:stretch>
          <a:fillRect/>
        </a:stretch>
      </xdr:blipFill>
      <xdr:spPr bwMode="auto">
        <a:xfrm>
          <a:off x="6756400" y="39166800"/>
          <a:ext cx="17208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75</xdr:row>
      <xdr:rowOff>431800</xdr:rowOff>
    </xdr:from>
    <xdr:to>
      <xdr:col>4</xdr:col>
      <xdr:colOff>1714500</xdr:colOff>
      <xdr:row>77</xdr:row>
      <xdr:rowOff>304800</xdr:rowOff>
    </xdr:to>
    <xdr:pic>
      <xdr:nvPicPr>
        <xdr:cNvPr id="627813" name="Immagine 74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39801800"/>
          <a:ext cx="14859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508000</xdr:colOff>
      <xdr:row>78</xdr:row>
      <xdr:rowOff>222250</xdr:rowOff>
    </xdr:from>
    <xdr:to>
      <xdr:col>4</xdr:col>
      <xdr:colOff>1384300</xdr:colOff>
      <xdr:row>81</xdr:row>
      <xdr:rowOff>254000</xdr:rowOff>
    </xdr:to>
    <xdr:pic>
      <xdr:nvPicPr>
        <xdr:cNvPr id="627814" name="Immagine 75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9" t="25281" r="33257" b="20268"/>
        <a:stretch>
          <a:fillRect/>
        </a:stretch>
      </xdr:blipFill>
      <xdr:spPr bwMode="auto">
        <a:xfrm>
          <a:off x="7118350" y="41065450"/>
          <a:ext cx="87630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431800</xdr:colOff>
      <xdr:row>81</xdr:row>
      <xdr:rowOff>285750</xdr:rowOff>
    </xdr:from>
    <xdr:to>
      <xdr:col>4</xdr:col>
      <xdr:colOff>1441450</xdr:colOff>
      <xdr:row>82</xdr:row>
      <xdr:rowOff>508000</xdr:rowOff>
    </xdr:to>
    <xdr:pic>
      <xdr:nvPicPr>
        <xdr:cNvPr id="627815" name="Immagine 76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2150" y="42081450"/>
          <a:ext cx="10096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628650</xdr:colOff>
      <xdr:row>83</xdr:row>
      <xdr:rowOff>260350</xdr:rowOff>
    </xdr:from>
    <xdr:to>
      <xdr:col>4</xdr:col>
      <xdr:colOff>1377950</xdr:colOff>
      <xdr:row>86</xdr:row>
      <xdr:rowOff>190500</xdr:rowOff>
    </xdr:to>
    <xdr:pic>
      <xdr:nvPicPr>
        <xdr:cNvPr id="627816" name="Immagine 77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26947" r="36150" b="24715"/>
        <a:stretch>
          <a:fillRect/>
        </a:stretch>
      </xdr:blipFill>
      <xdr:spPr bwMode="auto">
        <a:xfrm>
          <a:off x="7239000" y="43307000"/>
          <a:ext cx="749300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565150</xdr:colOff>
      <xdr:row>86</xdr:row>
      <xdr:rowOff>254000</xdr:rowOff>
    </xdr:from>
    <xdr:to>
      <xdr:col>4</xdr:col>
      <xdr:colOff>1314450</xdr:colOff>
      <xdr:row>87</xdr:row>
      <xdr:rowOff>520700</xdr:rowOff>
    </xdr:to>
    <xdr:pic>
      <xdr:nvPicPr>
        <xdr:cNvPr id="627817" name="Immagine 78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44253150"/>
          <a:ext cx="749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577850</xdr:colOff>
      <xdr:row>88</xdr:row>
      <xdr:rowOff>69850</xdr:rowOff>
    </xdr:from>
    <xdr:to>
      <xdr:col>4</xdr:col>
      <xdr:colOff>1365250</xdr:colOff>
      <xdr:row>91</xdr:row>
      <xdr:rowOff>133350</xdr:rowOff>
    </xdr:to>
    <xdr:pic>
      <xdr:nvPicPr>
        <xdr:cNvPr id="627818" name="Immagine 79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7" t="16391" r="35117" b="14713"/>
        <a:stretch>
          <a:fillRect/>
        </a:stretch>
      </xdr:blipFill>
      <xdr:spPr bwMode="auto">
        <a:xfrm>
          <a:off x="7188200" y="45269150"/>
          <a:ext cx="7874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482600</xdr:colOff>
      <xdr:row>91</xdr:row>
      <xdr:rowOff>171450</xdr:rowOff>
    </xdr:from>
    <xdr:to>
      <xdr:col>4</xdr:col>
      <xdr:colOff>1384300</xdr:colOff>
      <xdr:row>92</xdr:row>
      <xdr:rowOff>501650</xdr:rowOff>
    </xdr:to>
    <xdr:pic>
      <xdr:nvPicPr>
        <xdr:cNvPr id="627819" name="Immagine 80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2950" y="46323250"/>
          <a:ext cx="9017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98</xdr:row>
      <xdr:rowOff>38100</xdr:rowOff>
    </xdr:from>
    <xdr:to>
      <xdr:col>4</xdr:col>
      <xdr:colOff>1041400</xdr:colOff>
      <xdr:row>101</xdr:row>
      <xdr:rowOff>374650</xdr:rowOff>
    </xdr:to>
    <xdr:pic>
      <xdr:nvPicPr>
        <xdr:cNvPr id="627820" name="Immagine 82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88" t="15556" r="34496" b="14433"/>
        <a:stretch>
          <a:fillRect/>
        </a:stretch>
      </xdr:blipFill>
      <xdr:spPr bwMode="auto">
        <a:xfrm>
          <a:off x="6819900" y="49834800"/>
          <a:ext cx="831850" cy="128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1016000</xdr:colOff>
      <xdr:row>101</xdr:row>
      <xdr:rowOff>254000</xdr:rowOff>
    </xdr:from>
    <xdr:to>
      <xdr:col>4</xdr:col>
      <xdr:colOff>1847850</xdr:colOff>
      <xdr:row>102</xdr:row>
      <xdr:rowOff>584200</xdr:rowOff>
    </xdr:to>
    <xdr:pic>
      <xdr:nvPicPr>
        <xdr:cNvPr id="627821" name="Immagine 83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6350" y="51003200"/>
          <a:ext cx="8318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355600</xdr:colOff>
      <xdr:row>103</xdr:row>
      <xdr:rowOff>76200</xdr:rowOff>
    </xdr:from>
    <xdr:to>
      <xdr:col>4</xdr:col>
      <xdr:colOff>1778000</xdr:colOff>
      <xdr:row>106</xdr:row>
      <xdr:rowOff>63500</xdr:rowOff>
    </xdr:to>
    <xdr:pic>
      <xdr:nvPicPr>
        <xdr:cNvPr id="627822" name="Immagine 84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63" t="22224" r="24164" b="28880"/>
        <a:stretch>
          <a:fillRect/>
        </a:stretch>
      </xdr:blipFill>
      <xdr:spPr bwMode="auto">
        <a:xfrm>
          <a:off x="6965950" y="52171600"/>
          <a:ext cx="142240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106</xdr:row>
      <xdr:rowOff>171450</xdr:rowOff>
    </xdr:from>
    <xdr:to>
      <xdr:col>4</xdr:col>
      <xdr:colOff>1695450</xdr:colOff>
      <xdr:row>107</xdr:row>
      <xdr:rowOff>469900</xdr:rowOff>
    </xdr:to>
    <xdr:pic>
      <xdr:nvPicPr>
        <xdr:cNvPr id="627823" name="Immagine 85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53219350"/>
          <a:ext cx="13843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336550</xdr:colOff>
      <xdr:row>108</xdr:row>
      <xdr:rowOff>184150</xdr:rowOff>
    </xdr:from>
    <xdr:to>
      <xdr:col>4</xdr:col>
      <xdr:colOff>1638300</xdr:colOff>
      <xdr:row>111</xdr:row>
      <xdr:rowOff>234950</xdr:rowOff>
    </xdr:to>
    <xdr:pic>
      <xdr:nvPicPr>
        <xdr:cNvPr id="627824" name="Immagine 87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7" t="23335" r="23958" b="18045"/>
        <a:stretch>
          <a:fillRect/>
        </a:stretch>
      </xdr:blipFill>
      <xdr:spPr bwMode="auto">
        <a:xfrm>
          <a:off x="6946900" y="54578250"/>
          <a:ext cx="13017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317500</xdr:colOff>
      <xdr:row>111</xdr:row>
      <xdr:rowOff>285750</xdr:rowOff>
    </xdr:from>
    <xdr:to>
      <xdr:col>4</xdr:col>
      <xdr:colOff>1479550</xdr:colOff>
      <xdr:row>112</xdr:row>
      <xdr:rowOff>520700</xdr:rowOff>
    </xdr:to>
    <xdr:pic>
      <xdr:nvPicPr>
        <xdr:cNvPr id="627825" name="Immagine 88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850" y="55632350"/>
          <a:ext cx="116205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431800</xdr:colOff>
      <xdr:row>113</xdr:row>
      <xdr:rowOff>209550</xdr:rowOff>
    </xdr:from>
    <xdr:to>
      <xdr:col>4</xdr:col>
      <xdr:colOff>1727200</xdr:colOff>
      <xdr:row>116</xdr:row>
      <xdr:rowOff>82550</xdr:rowOff>
    </xdr:to>
    <xdr:pic>
      <xdr:nvPicPr>
        <xdr:cNvPr id="627826" name="Immagine 89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4" t="27502" r="19618" b="23045"/>
        <a:stretch>
          <a:fillRect/>
        </a:stretch>
      </xdr:blipFill>
      <xdr:spPr bwMode="auto">
        <a:xfrm>
          <a:off x="7042150" y="56902350"/>
          <a:ext cx="12954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116</xdr:row>
      <xdr:rowOff>203200</xdr:rowOff>
    </xdr:from>
    <xdr:to>
      <xdr:col>4</xdr:col>
      <xdr:colOff>1860550</xdr:colOff>
      <xdr:row>117</xdr:row>
      <xdr:rowOff>406400</xdr:rowOff>
    </xdr:to>
    <xdr:pic>
      <xdr:nvPicPr>
        <xdr:cNvPr id="627827" name="Immagine 90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2600" y="57848500"/>
          <a:ext cx="1638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431800</xdr:colOff>
      <xdr:row>118</xdr:row>
      <xdr:rowOff>152400</xdr:rowOff>
    </xdr:from>
    <xdr:to>
      <xdr:col>4</xdr:col>
      <xdr:colOff>1885950</xdr:colOff>
      <xdr:row>121</xdr:row>
      <xdr:rowOff>127000</xdr:rowOff>
    </xdr:to>
    <xdr:pic>
      <xdr:nvPicPr>
        <xdr:cNvPr id="627828" name="Immagine 91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70" t="26949" r="23544" b="26379"/>
        <a:stretch>
          <a:fillRect/>
        </a:stretch>
      </xdr:blipFill>
      <xdr:spPr bwMode="auto">
        <a:xfrm>
          <a:off x="7042150" y="59143900"/>
          <a:ext cx="145415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273050</xdr:colOff>
      <xdr:row>121</xdr:row>
      <xdr:rowOff>203200</xdr:rowOff>
    </xdr:from>
    <xdr:to>
      <xdr:col>4</xdr:col>
      <xdr:colOff>1816100</xdr:colOff>
      <xdr:row>122</xdr:row>
      <xdr:rowOff>317500</xdr:rowOff>
    </xdr:to>
    <xdr:pic>
      <xdr:nvPicPr>
        <xdr:cNvPr id="627829" name="Immagine 92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400" y="60147200"/>
          <a:ext cx="154305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123</xdr:row>
      <xdr:rowOff>222250</xdr:rowOff>
    </xdr:from>
    <xdr:to>
      <xdr:col>4</xdr:col>
      <xdr:colOff>1758950</xdr:colOff>
      <xdr:row>126</xdr:row>
      <xdr:rowOff>190500</xdr:rowOff>
    </xdr:to>
    <xdr:pic>
      <xdr:nvPicPr>
        <xdr:cNvPr id="627830" name="Immagine 93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31" t="24725" r="19412" b="21935"/>
        <a:stretch>
          <a:fillRect/>
        </a:stretch>
      </xdr:blipFill>
      <xdr:spPr bwMode="auto">
        <a:xfrm>
          <a:off x="6800850" y="61512450"/>
          <a:ext cx="156845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126</xdr:row>
      <xdr:rowOff>330200</xdr:rowOff>
    </xdr:from>
    <xdr:to>
      <xdr:col>4</xdr:col>
      <xdr:colOff>1943100</xdr:colOff>
      <xdr:row>127</xdr:row>
      <xdr:rowOff>488950</xdr:rowOff>
    </xdr:to>
    <xdr:pic>
      <xdr:nvPicPr>
        <xdr:cNvPr id="627831" name="Immagine 94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1950" y="62572900"/>
          <a:ext cx="1841500" cy="8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128</xdr:row>
      <xdr:rowOff>139700</xdr:rowOff>
    </xdr:from>
    <xdr:to>
      <xdr:col>4</xdr:col>
      <xdr:colOff>958850</xdr:colOff>
      <xdr:row>131</xdr:row>
      <xdr:rowOff>590550</xdr:rowOff>
    </xdr:to>
    <xdr:pic>
      <xdr:nvPicPr>
        <xdr:cNvPr id="627832" name="Immagine 95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54" t="16946" r="36150" b="13602"/>
        <a:stretch>
          <a:fillRect/>
        </a:stretch>
      </xdr:blipFill>
      <xdr:spPr bwMode="auto">
        <a:xfrm>
          <a:off x="6769100" y="63728600"/>
          <a:ext cx="800100" cy="140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939800</xdr:colOff>
      <xdr:row>130</xdr:row>
      <xdr:rowOff>114300</xdr:rowOff>
    </xdr:from>
    <xdr:to>
      <xdr:col>4</xdr:col>
      <xdr:colOff>1828800</xdr:colOff>
      <xdr:row>132</xdr:row>
      <xdr:rowOff>279400</xdr:rowOff>
    </xdr:to>
    <xdr:pic>
      <xdr:nvPicPr>
        <xdr:cNvPr id="627833" name="Immagine 96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0150" y="64338200"/>
          <a:ext cx="8890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431800</xdr:colOff>
      <xdr:row>133</xdr:row>
      <xdr:rowOff>184150</xdr:rowOff>
    </xdr:from>
    <xdr:to>
      <xdr:col>4</xdr:col>
      <xdr:colOff>1651000</xdr:colOff>
      <xdr:row>136</xdr:row>
      <xdr:rowOff>254000</xdr:rowOff>
    </xdr:to>
    <xdr:pic>
      <xdr:nvPicPr>
        <xdr:cNvPr id="627834" name="Immagine 97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30" t="23059" r="26024" b="20268"/>
        <a:stretch>
          <a:fillRect/>
        </a:stretch>
      </xdr:blipFill>
      <xdr:spPr bwMode="auto">
        <a:xfrm>
          <a:off x="7042150" y="66071750"/>
          <a:ext cx="1219200" cy="102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450850</xdr:colOff>
      <xdr:row>136</xdr:row>
      <xdr:rowOff>374650</xdr:rowOff>
    </xdr:from>
    <xdr:to>
      <xdr:col>4</xdr:col>
      <xdr:colOff>1670050</xdr:colOff>
      <xdr:row>137</xdr:row>
      <xdr:rowOff>590550</xdr:rowOff>
    </xdr:to>
    <xdr:pic>
      <xdr:nvPicPr>
        <xdr:cNvPr id="627835" name="Immagine 98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1200" y="67214750"/>
          <a:ext cx="12192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139700</xdr:colOff>
      <xdr:row>138</xdr:row>
      <xdr:rowOff>152400</xdr:rowOff>
    </xdr:from>
    <xdr:to>
      <xdr:col>4</xdr:col>
      <xdr:colOff>1778000</xdr:colOff>
      <xdr:row>141</xdr:row>
      <xdr:rowOff>69850</xdr:rowOff>
    </xdr:to>
    <xdr:pic>
      <xdr:nvPicPr>
        <xdr:cNvPr id="627836" name="Immagine 99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10" t="33893" r="28917" b="33881"/>
        <a:stretch>
          <a:fillRect/>
        </a:stretch>
      </xdr:blipFill>
      <xdr:spPr bwMode="auto">
        <a:xfrm>
          <a:off x="6750050" y="68338700"/>
          <a:ext cx="16383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141</xdr:row>
      <xdr:rowOff>50800</xdr:rowOff>
    </xdr:from>
    <xdr:to>
      <xdr:col>4</xdr:col>
      <xdr:colOff>1924050</xdr:colOff>
      <xdr:row>142</xdr:row>
      <xdr:rowOff>374650</xdr:rowOff>
    </xdr:to>
    <xdr:pic>
      <xdr:nvPicPr>
        <xdr:cNvPr id="627837" name="Immagine 100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8300" y="69189600"/>
          <a:ext cx="181610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143</xdr:row>
      <xdr:rowOff>57150</xdr:rowOff>
    </xdr:from>
    <xdr:to>
      <xdr:col>4</xdr:col>
      <xdr:colOff>946150</xdr:colOff>
      <xdr:row>147</xdr:row>
      <xdr:rowOff>266700</xdr:rowOff>
    </xdr:to>
    <xdr:pic>
      <xdr:nvPicPr>
        <xdr:cNvPr id="627838" name="Immagine 101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1" t="8612" r="37389" b="9988"/>
        <a:stretch>
          <a:fillRect/>
        </a:stretch>
      </xdr:blipFill>
      <xdr:spPr bwMode="auto">
        <a:xfrm>
          <a:off x="6680200" y="70485000"/>
          <a:ext cx="876300" cy="18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990600</xdr:colOff>
      <xdr:row>144</xdr:row>
      <xdr:rowOff>114300</xdr:rowOff>
    </xdr:from>
    <xdr:to>
      <xdr:col>4</xdr:col>
      <xdr:colOff>1898650</xdr:colOff>
      <xdr:row>147</xdr:row>
      <xdr:rowOff>361950</xdr:rowOff>
    </xdr:to>
    <xdr:pic>
      <xdr:nvPicPr>
        <xdr:cNvPr id="627839" name="Immagine 102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70859650"/>
          <a:ext cx="908050" cy="155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34</xdr:row>
      <xdr:rowOff>133350</xdr:rowOff>
    </xdr:from>
    <xdr:to>
      <xdr:col>4</xdr:col>
      <xdr:colOff>1955800</xdr:colOff>
      <xdr:row>36</xdr:row>
      <xdr:rowOff>50800</xdr:rowOff>
    </xdr:to>
    <xdr:pic>
      <xdr:nvPicPr>
        <xdr:cNvPr id="627840" name="Immagine 105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37" t="34448" r="15485" b="36382"/>
        <a:stretch>
          <a:fillRect/>
        </a:stretch>
      </xdr:blipFill>
      <xdr:spPr bwMode="auto">
        <a:xfrm>
          <a:off x="6788150" y="18910300"/>
          <a:ext cx="1778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241300</xdr:colOff>
      <xdr:row>36</xdr:row>
      <xdr:rowOff>361950</xdr:rowOff>
    </xdr:from>
    <xdr:to>
      <xdr:col>4</xdr:col>
      <xdr:colOff>1708150</xdr:colOff>
      <xdr:row>37</xdr:row>
      <xdr:rowOff>336550</xdr:rowOff>
    </xdr:to>
    <xdr:pic>
      <xdr:nvPicPr>
        <xdr:cNvPr id="627841" name="Immagine 106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1650" y="19773900"/>
          <a:ext cx="146685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148</xdr:row>
      <xdr:rowOff>247650</xdr:rowOff>
    </xdr:from>
    <xdr:to>
      <xdr:col>4</xdr:col>
      <xdr:colOff>1524000</xdr:colOff>
      <xdr:row>151</xdr:row>
      <xdr:rowOff>31750</xdr:rowOff>
    </xdr:to>
    <xdr:pic>
      <xdr:nvPicPr>
        <xdr:cNvPr id="627842" name="Immagine 107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7" t="25838" r="22305" b="28880"/>
        <a:stretch>
          <a:fillRect/>
        </a:stretch>
      </xdr:blipFill>
      <xdr:spPr bwMode="auto">
        <a:xfrm>
          <a:off x="6902450" y="72974200"/>
          <a:ext cx="12319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336550</xdr:colOff>
      <xdr:row>151</xdr:row>
      <xdr:rowOff>190500</xdr:rowOff>
    </xdr:from>
    <xdr:to>
      <xdr:col>4</xdr:col>
      <xdr:colOff>1568450</xdr:colOff>
      <xdr:row>152</xdr:row>
      <xdr:rowOff>393700</xdr:rowOff>
    </xdr:to>
    <xdr:pic>
      <xdr:nvPicPr>
        <xdr:cNvPr id="627843" name="Immagine 108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6900" y="73869550"/>
          <a:ext cx="12319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153</xdr:row>
      <xdr:rowOff>241300</xdr:rowOff>
    </xdr:from>
    <xdr:to>
      <xdr:col>4</xdr:col>
      <xdr:colOff>1746250</xdr:colOff>
      <xdr:row>155</xdr:row>
      <xdr:rowOff>279400</xdr:rowOff>
    </xdr:to>
    <xdr:pic>
      <xdr:nvPicPr>
        <xdr:cNvPr id="627844" name="Immagine 109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84" t="34448" r="20032" b="29991"/>
        <a:stretch>
          <a:fillRect/>
        </a:stretch>
      </xdr:blipFill>
      <xdr:spPr bwMode="auto">
        <a:xfrm>
          <a:off x="6769100" y="75139550"/>
          <a:ext cx="1587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156</xdr:row>
      <xdr:rowOff>38100</xdr:rowOff>
    </xdr:from>
    <xdr:to>
      <xdr:col>4</xdr:col>
      <xdr:colOff>1600200</xdr:colOff>
      <xdr:row>157</xdr:row>
      <xdr:rowOff>317500</xdr:rowOff>
    </xdr:to>
    <xdr:pic>
      <xdr:nvPicPr>
        <xdr:cNvPr id="627845" name="Immagine 110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75888850"/>
          <a:ext cx="139065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330200</xdr:colOff>
      <xdr:row>158</xdr:row>
      <xdr:rowOff>139700</xdr:rowOff>
    </xdr:from>
    <xdr:to>
      <xdr:col>4</xdr:col>
      <xdr:colOff>1746250</xdr:colOff>
      <xdr:row>160</xdr:row>
      <xdr:rowOff>304800</xdr:rowOff>
    </xdr:to>
    <xdr:pic>
      <xdr:nvPicPr>
        <xdr:cNvPr id="627846" name="Immagine 111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9" t="29172" r="22098" b="26657"/>
        <a:stretch>
          <a:fillRect/>
        </a:stretch>
      </xdr:blipFill>
      <xdr:spPr bwMode="auto">
        <a:xfrm>
          <a:off x="6940550" y="77209650"/>
          <a:ext cx="14160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161</xdr:row>
      <xdr:rowOff>127000</xdr:rowOff>
    </xdr:from>
    <xdr:to>
      <xdr:col>4</xdr:col>
      <xdr:colOff>1600200</xdr:colOff>
      <xdr:row>162</xdr:row>
      <xdr:rowOff>298450</xdr:rowOff>
    </xdr:to>
    <xdr:pic>
      <xdr:nvPicPr>
        <xdr:cNvPr id="627847" name="Immagine 112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78149450"/>
          <a:ext cx="13716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406400</xdr:colOff>
      <xdr:row>163</xdr:row>
      <xdr:rowOff>304800</xdr:rowOff>
    </xdr:from>
    <xdr:to>
      <xdr:col>4</xdr:col>
      <xdr:colOff>1600200</xdr:colOff>
      <xdr:row>166</xdr:row>
      <xdr:rowOff>190500</xdr:rowOff>
    </xdr:to>
    <xdr:pic>
      <xdr:nvPicPr>
        <xdr:cNvPr id="627848" name="Immagine 113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26669" r="27057" b="27490"/>
        <a:stretch>
          <a:fillRect/>
        </a:stretch>
      </xdr:blipFill>
      <xdr:spPr bwMode="auto">
        <a:xfrm>
          <a:off x="7016750" y="79546450"/>
          <a:ext cx="1193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368300</xdr:colOff>
      <xdr:row>166</xdr:row>
      <xdr:rowOff>279400</xdr:rowOff>
    </xdr:from>
    <xdr:to>
      <xdr:col>4</xdr:col>
      <xdr:colOff>1695450</xdr:colOff>
      <xdr:row>167</xdr:row>
      <xdr:rowOff>476250</xdr:rowOff>
    </xdr:to>
    <xdr:pic>
      <xdr:nvPicPr>
        <xdr:cNvPr id="627849" name="Immagine 114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8650" y="80473550"/>
          <a:ext cx="132715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169</xdr:row>
      <xdr:rowOff>12700</xdr:rowOff>
    </xdr:from>
    <xdr:to>
      <xdr:col>4</xdr:col>
      <xdr:colOff>1898650</xdr:colOff>
      <xdr:row>171</xdr:row>
      <xdr:rowOff>127000</xdr:rowOff>
    </xdr:to>
    <xdr:pic>
      <xdr:nvPicPr>
        <xdr:cNvPr id="627850" name="Immagine 115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4" t="24168" r="13832" b="29436"/>
        <a:stretch>
          <a:fillRect/>
        </a:stretch>
      </xdr:blipFill>
      <xdr:spPr bwMode="auto">
        <a:xfrm>
          <a:off x="6858000" y="81749900"/>
          <a:ext cx="16510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241300</xdr:colOff>
      <xdr:row>171</xdr:row>
      <xdr:rowOff>254000</xdr:rowOff>
    </xdr:from>
    <xdr:to>
      <xdr:col>4</xdr:col>
      <xdr:colOff>1905000</xdr:colOff>
      <xdr:row>172</xdr:row>
      <xdr:rowOff>431800</xdr:rowOff>
    </xdr:to>
    <xdr:pic>
      <xdr:nvPicPr>
        <xdr:cNvPr id="627851" name="Immagine 116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1650" y="82626200"/>
          <a:ext cx="16637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173</xdr:row>
      <xdr:rowOff>38100</xdr:rowOff>
    </xdr:from>
    <xdr:to>
      <xdr:col>4</xdr:col>
      <xdr:colOff>1574800</xdr:colOff>
      <xdr:row>174</xdr:row>
      <xdr:rowOff>114300</xdr:rowOff>
    </xdr:to>
    <xdr:pic>
      <xdr:nvPicPr>
        <xdr:cNvPr id="627852" name="Immagine 117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96" t="32504" r="20444" b="30547"/>
        <a:stretch>
          <a:fillRect/>
        </a:stretch>
      </xdr:blipFill>
      <xdr:spPr bwMode="auto">
        <a:xfrm>
          <a:off x="6718300" y="83654900"/>
          <a:ext cx="14668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781050</xdr:colOff>
      <xdr:row>173</xdr:row>
      <xdr:rowOff>539750</xdr:rowOff>
    </xdr:from>
    <xdr:to>
      <xdr:col>4</xdr:col>
      <xdr:colOff>1898650</xdr:colOff>
      <xdr:row>174</xdr:row>
      <xdr:rowOff>539750</xdr:rowOff>
    </xdr:to>
    <xdr:pic>
      <xdr:nvPicPr>
        <xdr:cNvPr id="627853" name="Immagine 118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84156550"/>
          <a:ext cx="11176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241300</xdr:colOff>
      <xdr:row>175</xdr:row>
      <xdr:rowOff>114300</xdr:rowOff>
    </xdr:from>
    <xdr:to>
      <xdr:col>4</xdr:col>
      <xdr:colOff>1708150</xdr:colOff>
      <xdr:row>176</xdr:row>
      <xdr:rowOff>190500</xdr:rowOff>
    </xdr:to>
    <xdr:pic>
      <xdr:nvPicPr>
        <xdr:cNvPr id="627854" name="Immagine 119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96" t="32504" r="20444" b="30547"/>
        <a:stretch>
          <a:fillRect/>
        </a:stretch>
      </xdr:blipFill>
      <xdr:spPr bwMode="auto">
        <a:xfrm>
          <a:off x="6851650" y="84912200"/>
          <a:ext cx="14668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831850</xdr:colOff>
      <xdr:row>176</xdr:row>
      <xdr:rowOff>76200</xdr:rowOff>
    </xdr:from>
    <xdr:to>
      <xdr:col>4</xdr:col>
      <xdr:colOff>1778000</xdr:colOff>
      <xdr:row>176</xdr:row>
      <xdr:rowOff>552450</xdr:rowOff>
    </xdr:to>
    <xdr:pic>
      <xdr:nvPicPr>
        <xdr:cNvPr id="627855" name="Immagine 120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00" y="85464650"/>
          <a:ext cx="946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50800</xdr:colOff>
      <xdr:row>177</xdr:row>
      <xdr:rowOff>25400</xdr:rowOff>
    </xdr:from>
    <xdr:to>
      <xdr:col>4</xdr:col>
      <xdr:colOff>1504950</xdr:colOff>
      <xdr:row>178</xdr:row>
      <xdr:rowOff>101600</xdr:rowOff>
    </xdr:to>
    <xdr:pic>
      <xdr:nvPicPr>
        <xdr:cNvPr id="627856" name="Immagine 121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96" t="32504" r="20444" b="30547"/>
        <a:stretch>
          <a:fillRect/>
        </a:stretch>
      </xdr:blipFill>
      <xdr:spPr bwMode="auto">
        <a:xfrm>
          <a:off x="6661150" y="86004400"/>
          <a:ext cx="1454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178</xdr:row>
      <xdr:rowOff>6350</xdr:rowOff>
    </xdr:from>
    <xdr:to>
      <xdr:col>4</xdr:col>
      <xdr:colOff>1822450</xdr:colOff>
      <xdr:row>178</xdr:row>
      <xdr:rowOff>546100</xdr:rowOff>
    </xdr:to>
    <xdr:pic>
      <xdr:nvPicPr>
        <xdr:cNvPr id="627857" name="Immagine 12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86575900"/>
          <a:ext cx="115570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387350</xdr:colOff>
      <xdr:row>38</xdr:row>
      <xdr:rowOff>406400</xdr:rowOff>
    </xdr:from>
    <xdr:to>
      <xdr:col>4</xdr:col>
      <xdr:colOff>1574800</xdr:colOff>
      <xdr:row>40</xdr:row>
      <xdr:rowOff>101600</xdr:rowOff>
    </xdr:to>
    <xdr:pic>
      <xdr:nvPicPr>
        <xdr:cNvPr id="627858" name="Рисунок 75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21196300"/>
          <a:ext cx="11874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260350</xdr:colOff>
      <xdr:row>40</xdr:row>
      <xdr:rowOff>393700</xdr:rowOff>
    </xdr:from>
    <xdr:to>
      <xdr:col>4</xdr:col>
      <xdr:colOff>1574800</xdr:colOff>
      <xdr:row>42</xdr:row>
      <xdr:rowOff>469900</xdr:rowOff>
    </xdr:to>
    <xdr:pic>
      <xdr:nvPicPr>
        <xdr:cNvPr id="627859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0700" y="22072600"/>
          <a:ext cx="13144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387350</xdr:colOff>
      <xdr:row>43</xdr:row>
      <xdr:rowOff>406400</xdr:rowOff>
    </xdr:from>
    <xdr:to>
      <xdr:col>4</xdr:col>
      <xdr:colOff>1574800</xdr:colOff>
      <xdr:row>45</xdr:row>
      <xdr:rowOff>82550</xdr:rowOff>
    </xdr:to>
    <xdr:pic>
      <xdr:nvPicPr>
        <xdr:cNvPr id="627860" name="Рисунок 77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24104600"/>
          <a:ext cx="11874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260350</xdr:colOff>
      <xdr:row>45</xdr:row>
      <xdr:rowOff>393700</xdr:rowOff>
    </xdr:from>
    <xdr:to>
      <xdr:col>4</xdr:col>
      <xdr:colOff>1574800</xdr:colOff>
      <xdr:row>47</xdr:row>
      <xdr:rowOff>469900</xdr:rowOff>
    </xdr:to>
    <xdr:pic>
      <xdr:nvPicPr>
        <xdr:cNvPr id="627861" name="Рисунок 78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0700" y="24980900"/>
          <a:ext cx="131445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196850</xdr:colOff>
      <xdr:row>93</xdr:row>
      <xdr:rowOff>184150</xdr:rowOff>
    </xdr:from>
    <xdr:to>
      <xdr:col>4</xdr:col>
      <xdr:colOff>831850</xdr:colOff>
      <xdr:row>95</xdr:row>
      <xdr:rowOff>260350</xdr:rowOff>
    </xdr:to>
    <xdr:pic>
      <xdr:nvPicPr>
        <xdr:cNvPr id="627862" name="Рисунок 79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7200" y="47682150"/>
          <a:ext cx="635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679450</xdr:colOff>
      <xdr:row>95</xdr:row>
      <xdr:rowOff>241300</xdr:rowOff>
    </xdr:from>
    <xdr:to>
      <xdr:col>4</xdr:col>
      <xdr:colOff>1917700</xdr:colOff>
      <xdr:row>97</xdr:row>
      <xdr:rowOff>596900</xdr:rowOff>
    </xdr:to>
    <xdr:pic>
      <xdr:nvPicPr>
        <xdr:cNvPr id="627863" name="Рисунок 80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48374300"/>
          <a:ext cx="123825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1574800</xdr:colOff>
      <xdr:row>93</xdr:row>
      <xdr:rowOff>69850</xdr:rowOff>
    </xdr:from>
    <xdr:to>
      <xdr:col>4</xdr:col>
      <xdr:colOff>1943100</xdr:colOff>
      <xdr:row>94</xdr:row>
      <xdr:rowOff>25400</xdr:rowOff>
    </xdr:to>
    <xdr:pic>
      <xdr:nvPicPr>
        <xdr:cNvPr id="627864" name="Рисунок 81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5150" y="47567850"/>
          <a:ext cx="3683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1524000</xdr:colOff>
      <xdr:row>88</xdr:row>
      <xdr:rowOff>69850</xdr:rowOff>
    </xdr:from>
    <xdr:to>
      <xdr:col>4</xdr:col>
      <xdr:colOff>1943100</xdr:colOff>
      <xdr:row>89</xdr:row>
      <xdr:rowOff>12700</xdr:rowOff>
    </xdr:to>
    <xdr:pic>
      <xdr:nvPicPr>
        <xdr:cNvPr id="627865" name="Рисунок 82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45269150"/>
          <a:ext cx="4191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1638300</xdr:colOff>
      <xdr:row>98</xdr:row>
      <xdr:rowOff>82550</xdr:rowOff>
    </xdr:from>
    <xdr:to>
      <xdr:col>4</xdr:col>
      <xdr:colOff>1955800</xdr:colOff>
      <xdr:row>99</xdr:row>
      <xdr:rowOff>12700</xdr:rowOff>
    </xdr:to>
    <xdr:pic>
      <xdr:nvPicPr>
        <xdr:cNvPr id="627866" name="Рисунок 83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49879250"/>
          <a:ext cx="3175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05"/>
  <sheetViews>
    <sheetView tabSelected="1" topLeftCell="K1" zoomScale="80" zoomScaleNormal="80" workbookViewId="0">
      <selection activeCell="R3" sqref="R3"/>
    </sheetView>
  </sheetViews>
  <sheetFormatPr defaultRowHeight="14.5" x14ac:dyDescent="0.35"/>
  <cols>
    <col min="3" max="3" width="10.81640625" customWidth="1"/>
    <col min="4" max="4" width="15.7265625" customWidth="1"/>
    <col min="5" max="5" width="15.7265625" style="64" customWidth="1"/>
    <col min="6" max="6" width="13" bestFit="1" customWidth="1"/>
    <col min="7" max="7" width="13.26953125" customWidth="1"/>
    <col min="8" max="8" width="34.54296875" customWidth="1"/>
    <col min="10" max="10" width="10.54296875" bestFit="1" customWidth="1"/>
    <col min="11" max="11" width="12.81640625" customWidth="1"/>
    <col min="12" max="12" width="16.26953125" customWidth="1"/>
    <col min="13" max="13" width="16.26953125" style="64" customWidth="1"/>
    <col min="14" max="14" width="13" bestFit="1" customWidth="1"/>
    <col min="15" max="15" width="12.7265625" customWidth="1"/>
    <col min="16" max="16" width="37.1796875" customWidth="1"/>
    <col min="18" max="18" width="22.453125" bestFit="1" customWidth="1"/>
    <col min="19" max="19" width="10.453125" customWidth="1"/>
    <col min="20" max="20" width="14.54296875" customWidth="1"/>
    <col min="22" max="22" width="10.81640625" customWidth="1"/>
    <col min="24" max="24" width="14.26953125" customWidth="1"/>
    <col min="27" max="27" width="11.7265625" customWidth="1"/>
    <col min="28" max="28" width="13.81640625" customWidth="1"/>
    <col min="32" max="32" width="13.453125" customWidth="1"/>
  </cols>
  <sheetData>
    <row r="2" spans="1:18" ht="57.65" customHeight="1" x14ac:dyDescent="0.5">
      <c r="B2" s="97" t="s">
        <v>732</v>
      </c>
      <c r="C2" s="97"/>
      <c r="D2" s="97"/>
      <c r="E2" s="97"/>
      <c r="F2" s="97"/>
      <c r="G2" s="97"/>
      <c r="H2" s="97"/>
      <c r="J2" s="97" t="s">
        <v>733</v>
      </c>
      <c r="K2" s="97"/>
      <c r="L2" s="97"/>
      <c r="M2" s="97"/>
      <c r="N2" s="97"/>
      <c r="O2" s="97"/>
      <c r="P2" s="97"/>
      <c r="R2" s="30" t="s">
        <v>783</v>
      </c>
    </row>
    <row r="3" spans="1:18" x14ac:dyDescent="0.35">
      <c r="E3" s="64" t="s">
        <v>785</v>
      </c>
      <c r="F3" t="s">
        <v>786</v>
      </c>
      <c r="G3" t="s">
        <v>787</v>
      </c>
      <c r="M3" s="64" t="s">
        <v>785</v>
      </c>
      <c r="N3" t="s">
        <v>786</v>
      </c>
      <c r="O3" t="s">
        <v>788</v>
      </c>
      <c r="R3" s="30">
        <v>87</v>
      </c>
    </row>
    <row r="4" spans="1:18" ht="57" customHeight="1" x14ac:dyDescent="0.35">
      <c r="A4" t="s">
        <v>730</v>
      </c>
      <c r="B4" s="29">
        <v>1</v>
      </c>
      <c r="C4" s="5" t="s">
        <v>1144</v>
      </c>
      <c r="D4" s="4"/>
      <c r="E4" s="69">
        <v>57.328471199999989</v>
      </c>
      <c r="F4" s="68">
        <f t="shared" ref="F4:F30" si="0">E4*R$3</f>
        <v>4987.5769943999994</v>
      </c>
      <c r="G4" s="35">
        <f t="shared" ref="G4:G9" si="1">F4*0.3</f>
        <v>1496.2730983199997</v>
      </c>
      <c r="H4" s="29" t="s">
        <v>751</v>
      </c>
      <c r="J4" s="49">
        <v>1</v>
      </c>
      <c r="K4" s="5" t="s">
        <v>1137</v>
      </c>
      <c r="L4" s="4"/>
      <c r="M4" s="69">
        <v>31.666034399999994</v>
      </c>
      <c r="N4" s="68">
        <f t="shared" ref="N4:N29" si="2">M4*R$3</f>
        <v>2754.9449927999995</v>
      </c>
      <c r="O4" s="35">
        <f t="shared" ref="O4:O15" si="3">N4*0.3</f>
        <v>826.48349783999981</v>
      </c>
      <c r="P4" s="29" t="s">
        <v>757</v>
      </c>
    </row>
    <row r="5" spans="1:18" ht="57" customHeight="1" x14ac:dyDescent="0.35">
      <c r="B5" s="29">
        <v>2</v>
      </c>
      <c r="C5" s="5" t="s">
        <v>1151</v>
      </c>
      <c r="D5" s="4"/>
      <c r="E5" s="69">
        <v>24.132107999999995</v>
      </c>
      <c r="F5" s="68">
        <f t="shared" si="0"/>
        <v>2099.4933959999994</v>
      </c>
      <c r="G5" s="35">
        <f t="shared" si="1"/>
        <v>629.84801879999975</v>
      </c>
      <c r="H5" s="29" t="s">
        <v>751</v>
      </c>
      <c r="J5" s="49">
        <v>2</v>
      </c>
      <c r="K5" s="5" t="s">
        <v>1138</v>
      </c>
      <c r="L5" s="4"/>
      <c r="M5" s="69">
        <v>78.988509599999958</v>
      </c>
      <c r="N5" s="68">
        <f t="shared" si="2"/>
        <v>6872.0003351999967</v>
      </c>
      <c r="O5" s="35">
        <f t="shared" si="3"/>
        <v>2061.6001005599987</v>
      </c>
      <c r="P5" s="29" t="s">
        <v>758</v>
      </c>
    </row>
    <row r="6" spans="1:18" ht="57" customHeight="1" x14ac:dyDescent="0.35">
      <c r="B6" s="29">
        <v>3</v>
      </c>
      <c r="C6" s="5" t="s">
        <v>1153</v>
      </c>
      <c r="D6" s="4"/>
      <c r="E6" s="69">
        <v>34.844409599999992</v>
      </c>
      <c r="F6" s="68">
        <f t="shared" si="0"/>
        <v>3031.4636351999993</v>
      </c>
      <c r="G6" s="35">
        <f t="shared" si="1"/>
        <v>909.43909055999973</v>
      </c>
      <c r="H6" s="29" t="s">
        <v>752</v>
      </c>
      <c r="J6" s="49">
        <v>3</v>
      </c>
      <c r="K6" s="5" t="s">
        <v>1139</v>
      </c>
      <c r="L6" s="4"/>
      <c r="M6" s="69">
        <v>78.988509599999958</v>
      </c>
      <c r="N6" s="68">
        <f t="shared" si="2"/>
        <v>6872.0003351999967</v>
      </c>
      <c r="O6" s="35">
        <f t="shared" si="3"/>
        <v>2061.6001005599987</v>
      </c>
      <c r="P6" s="29" t="s">
        <v>758</v>
      </c>
    </row>
    <row r="7" spans="1:18" ht="57" customHeight="1" x14ac:dyDescent="0.35">
      <c r="B7" s="29">
        <v>4</v>
      </c>
      <c r="C7" s="5" t="s">
        <v>1154</v>
      </c>
      <c r="D7" s="4"/>
      <c r="E7" s="69">
        <v>34.844409599999992</v>
      </c>
      <c r="F7" s="68">
        <f t="shared" si="0"/>
        <v>3031.4636351999993</v>
      </c>
      <c r="G7" s="35">
        <f t="shared" si="1"/>
        <v>909.43909055999973</v>
      </c>
      <c r="H7" s="29" t="s">
        <v>752</v>
      </c>
      <c r="J7" s="49">
        <v>4</v>
      </c>
      <c r="K7" s="5" t="s">
        <v>1140</v>
      </c>
      <c r="L7" s="4"/>
      <c r="M7" s="69">
        <v>107.71160399999997</v>
      </c>
      <c r="N7" s="68">
        <f t="shared" si="2"/>
        <v>9370.9095479999978</v>
      </c>
      <c r="O7" s="35">
        <f t="shared" si="3"/>
        <v>2811.2728643999994</v>
      </c>
      <c r="P7" s="29" t="s">
        <v>758</v>
      </c>
    </row>
    <row r="8" spans="1:18" ht="57" customHeight="1" x14ac:dyDescent="0.35">
      <c r="B8" s="29">
        <v>5</v>
      </c>
      <c r="C8" s="5" t="s">
        <v>1160</v>
      </c>
      <c r="D8" s="4"/>
      <c r="E8" s="69">
        <v>56.033577599999994</v>
      </c>
      <c r="F8" s="68">
        <f t="shared" si="0"/>
        <v>4874.9212511999995</v>
      </c>
      <c r="G8" s="35">
        <f t="shared" si="1"/>
        <v>1462.4763753599998</v>
      </c>
      <c r="H8" s="29" t="s">
        <v>751</v>
      </c>
      <c r="J8" s="49">
        <v>5</v>
      </c>
      <c r="K8" s="5" t="s">
        <v>1155</v>
      </c>
      <c r="L8" s="4"/>
      <c r="M8" s="69">
        <v>68.982513599999976</v>
      </c>
      <c r="N8" s="68">
        <f t="shared" si="2"/>
        <v>6001.4786831999982</v>
      </c>
      <c r="O8" s="35">
        <f t="shared" si="3"/>
        <v>1800.4436049599994</v>
      </c>
      <c r="P8" s="29" t="s">
        <v>757</v>
      </c>
    </row>
    <row r="9" spans="1:18" ht="57" customHeight="1" x14ac:dyDescent="0.35">
      <c r="B9" s="29">
        <v>6</v>
      </c>
      <c r="C9" s="5" t="s">
        <v>1161</v>
      </c>
      <c r="D9" s="4"/>
      <c r="E9" s="69">
        <v>66.62816159999997</v>
      </c>
      <c r="F9" s="68">
        <f t="shared" si="0"/>
        <v>5796.6500591999975</v>
      </c>
      <c r="G9" s="35">
        <f t="shared" si="1"/>
        <v>1738.9950177599992</v>
      </c>
      <c r="H9" s="29" t="s">
        <v>752</v>
      </c>
      <c r="J9" s="49">
        <v>6</v>
      </c>
      <c r="K9" s="5" t="s">
        <v>1142</v>
      </c>
      <c r="L9" s="4"/>
      <c r="M9" s="69">
        <v>100.53083039999999</v>
      </c>
      <c r="N9" s="68">
        <f t="shared" si="2"/>
        <v>8746.1822447999984</v>
      </c>
      <c r="O9" s="35">
        <f t="shared" si="3"/>
        <v>2623.8546734399993</v>
      </c>
      <c r="P9" s="29" t="s">
        <v>757</v>
      </c>
    </row>
    <row r="10" spans="1:18" ht="53.25" customHeight="1" x14ac:dyDescent="0.35">
      <c r="A10" t="s">
        <v>731</v>
      </c>
      <c r="B10" s="57">
        <v>1</v>
      </c>
      <c r="C10" s="5" t="s">
        <v>1070</v>
      </c>
      <c r="D10" s="4"/>
      <c r="E10" s="69">
        <v>30.371147244805776</v>
      </c>
      <c r="F10" s="68">
        <f t="shared" si="0"/>
        <v>2642.2898102981026</v>
      </c>
      <c r="G10" s="35">
        <f t="shared" ref="G10:G29" si="4">F10*0.3</f>
        <v>792.68694308943077</v>
      </c>
      <c r="H10" s="56" t="s">
        <v>652</v>
      </c>
      <c r="J10" s="50">
        <v>1</v>
      </c>
      <c r="K10" s="5" t="s">
        <v>944</v>
      </c>
      <c r="L10" s="4"/>
      <c r="M10" s="69">
        <v>49.206016260162592</v>
      </c>
      <c r="N10" s="68">
        <f t="shared" si="2"/>
        <v>4280.923414634145</v>
      </c>
      <c r="O10" s="35">
        <f t="shared" si="3"/>
        <v>1284.2770243902435</v>
      </c>
      <c r="P10" s="57" t="s">
        <v>781</v>
      </c>
    </row>
    <row r="11" spans="1:18" ht="55" customHeight="1" x14ac:dyDescent="0.35">
      <c r="B11" s="57">
        <v>2</v>
      </c>
      <c r="C11" s="5" t="s">
        <v>1077</v>
      </c>
      <c r="D11" s="4"/>
      <c r="E11" s="69">
        <v>56.504447999999989</v>
      </c>
      <c r="F11" s="68">
        <f t="shared" si="0"/>
        <v>4915.8869759999989</v>
      </c>
      <c r="G11" s="35">
        <f t="shared" si="4"/>
        <v>1474.7660927999996</v>
      </c>
      <c r="H11" s="56" t="s">
        <v>753</v>
      </c>
      <c r="J11" s="50">
        <v>2</v>
      </c>
      <c r="K11" s="5" t="s">
        <v>979</v>
      </c>
      <c r="L11" s="4"/>
      <c r="M11" s="69">
        <v>132.0791869918699</v>
      </c>
      <c r="N11" s="68">
        <f t="shared" si="2"/>
        <v>11490.889268292682</v>
      </c>
      <c r="O11" s="35">
        <f t="shared" si="3"/>
        <v>3447.2667804878042</v>
      </c>
      <c r="P11" s="57" t="s">
        <v>781</v>
      </c>
    </row>
    <row r="12" spans="1:18" ht="46.5" customHeight="1" x14ac:dyDescent="0.35">
      <c r="B12" s="57">
        <v>3</v>
      </c>
      <c r="C12" s="5" t="s">
        <v>1083</v>
      </c>
      <c r="D12" s="4"/>
      <c r="E12" s="69">
        <v>56.504447999999989</v>
      </c>
      <c r="F12" s="68">
        <f t="shared" si="0"/>
        <v>4915.8869759999989</v>
      </c>
      <c r="G12" s="35">
        <f t="shared" si="4"/>
        <v>1474.7660927999996</v>
      </c>
      <c r="H12" s="56" t="s">
        <v>753</v>
      </c>
      <c r="J12" s="50">
        <v>3</v>
      </c>
      <c r="K12" s="5" t="s">
        <v>985</v>
      </c>
      <c r="L12" s="4"/>
      <c r="M12" s="69">
        <v>34.373539199999989</v>
      </c>
      <c r="N12" s="68">
        <f t="shared" si="2"/>
        <v>2990.497910399999</v>
      </c>
      <c r="O12" s="35">
        <f t="shared" si="3"/>
        <v>897.14937311999972</v>
      </c>
      <c r="P12" s="57" t="s">
        <v>655</v>
      </c>
    </row>
    <row r="13" spans="1:18" ht="53.25" customHeight="1" x14ac:dyDescent="0.35">
      <c r="B13" s="57">
        <v>4</v>
      </c>
      <c r="C13" s="5" t="s">
        <v>1104</v>
      </c>
      <c r="D13" s="4"/>
      <c r="E13" s="69">
        <v>60.271411199999989</v>
      </c>
      <c r="F13" s="68">
        <f t="shared" si="0"/>
        <v>5243.6127743999987</v>
      </c>
      <c r="G13" s="35">
        <f t="shared" si="4"/>
        <v>1573.0838323199996</v>
      </c>
      <c r="H13" s="56" t="s">
        <v>653</v>
      </c>
      <c r="J13" s="50">
        <v>4</v>
      </c>
      <c r="K13" s="5" t="s">
        <v>1003</v>
      </c>
      <c r="L13" s="4"/>
      <c r="M13" s="69">
        <v>88.052764799999977</v>
      </c>
      <c r="N13" s="68">
        <f t="shared" si="2"/>
        <v>7660.5905375999982</v>
      </c>
      <c r="O13" s="35">
        <f t="shared" si="3"/>
        <v>2298.1771612799994</v>
      </c>
      <c r="P13" s="56" t="s">
        <v>759</v>
      </c>
    </row>
    <row r="14" spans="1:18" ht="51.75" customHeight="1" x14ac:dyDescent="0.35">
      <c r="B14" s="57">
        <v>5</v>
      </c>
      <c r="C14" s="5" t="s">
        <v>944</v>
      </c>
      <c r="D14" s="4"/>
      <c r="E14" s="69">
        <v>49.206016260162592</v>
      </c>
      <c r="F14" s="68">
        <f t="shared" si="0"/>
        <v>4280.923414634145</v>
      </c>
      <c r="G14" s="35">
        <f t="shared" si="4"/>
        <v>1284.2770243902435</v>
      </c>
      <c r="H14" s="56" t="s">
        <v>780</v>
      </c>
      <c r="J14" s="50">
        <v>5</v>
      </c>
      <c r="K14" s="5" t="s">
        <v>1008</v>
      </c>
      <c r="L14" s="4"/>
      <c r="M14" s="69">
        <v>88.052764799999977</v>
      </c>
      <c r="N14" s="68">
        <f t="shared" si="2"/>
        <v>7660.5905375999982</v>
      </c>
      <c r="O14" s="35">
        <f t="shared" si="3"/>
        <v>2298.1771612799994</v>
      </c>
      <c r="P14" s="56" t="s">
        <v>759</v>
      </c>
    </row>
    <row r="15" spans="1:18" ht="52.5" customHeight="1" x14ac:dyDescent="0.35">
      <c r="B15" s="57">
        <v>6</v>
      </c>
      <c r="C15" s="5" t="s">
        <v>979</v>
      </c>
      <c r="D15" s="4"/>
      <c r="E15" s="69">
        <v>132.0791869918699</v>
      </c>
      <c r="F15" s="68">
        <f t="shared" si="0"/>
        <v>11490.889268292682</v>
      </c>
      <c r="G15" s="35">
        <f t="shared" si="4"/>
        <v>3447.2667804878042</v>
      </c>
      <c r="H15" s="56" t="s">
        <v>780</v>
      </c>
      <c r="J15" s="50">
        <v>6</v>
      </c>
      <c r="K15" s="5" t="s">
        <v>1018</v>
      </c>
      <c r="L15" s="4"/>
      <c r="M15" s="69">
        <v>77.340463199999988</v>
      </c>
      <c r="N15" s="68">
        <f t="shared" si="2"/>
        <v>6728.6202983999992</v>
      </c>
      <c r="O15" s="35">
        <f t="shared" si="3"/>
        <v>2018.5860895199996</v>
      </c>
      <c r="P15" s="57" t="s">
        <v>655</v>
      </c>
    </row>
    <row r="16" spans="1:18" ht="74.25" customHeight="1" x14ac:dyDescent="0.35">
      <c r="B16" s="57">
        <v>7</v>
      </c>
      <c r="C16" s="5" t="s">
        <v>985</v>
      </c>
      <c r="D16" s="4"/>
      <c r="E16" s="69">
        <v>34.373539199999989</v>
      </c>
      <c r="F16" s="68">
        <f t="shared" si="0"/>
        <v>2990.497910399999</v>
      </c>
      <c r="G16" s="35">
        <f t="shared" si="4"/>
        <v>897.14937311999972</v>
      </c>
      <c r="H16" s="56" t="s">
        <v>779</v>
      </c>
      <c r="J16" s="50">
        <v>7</v>
      </c>
      <c r="K16" s="52" t="s">
        <v>1305</v>
      </c>
      <c r="M16" s="64">
        <v>121.24480578139114</v>
      </c>
      <c r="N16" s="68">
        <f t="shared" si="2"/>
        <v>10548.298102981029</v>
      </c>
      <c r="O16" s="35">
        <f>N16*0.3</f>
        <v>3164.4894308943085</v>
      </c>
      <c r="P16" s="57" t="s">
        <v>760</v>
      </c>
    </row>
    <row r="17" spans="1:16" ht="63.75" customHeight="1" x14ac:dyDescent="0.35">
      <c r="B17" s="57">
        <v>8</v>
      </c>
      <c r="C17" s="5" t="s">
        <v>1003</v>
      </c>
      <c r="D17" s="4"/>
      <c r="E17" s="69">
        <v>88.052764799999977</v>
      </c>
      <c r="F17" s="68">
        <f t="shared" si="0"/>
        <v>7660.5905375999982</v>
      </c>
      <c r="G17" s="35">
        <f t="shared" si="4"/>
        <v>2298.1771612799994</v>
      </c>
      <c r="H17" s="56" t="s">
        <v>741</v>
      </c>
      <c r="J17" s="30">
        <v>1</v>
      </c>
      <c r="K17" s="5" t="s">
        <v>1037</v>
      </c>
      <c r="L17" s="4"/>
      <c r="M17" s="69">
        <v>82.520037599999981</v>
      </c>
      <c r="N17" s="68">
        <f t="shared" si="2"/>
        <v>7179.2432711999982</v>
      </c>
      <c r="O17" s="35">
        <f t="shared" ref="O17:O29" si="5">N17*0.3</f>
        <v>2153.7729813599994</v>
      </c>
      <c r="P17" s="33" t="s">
        <v>652</v>
      </c>
    </row>
    <row r="18" spans="1:16" ht="53.25" customHeight="1" x14ac:dyDescent="0.35">
      <c r="B18" s="57">
        <v>9</v>
      </c>
      <c r="C18" s="5" t="s">
        <v>1008</v>
      </c>
      <c r="D18" s="4"/>
      <c r="E18" s="69">
        <v>88.052764799999977</v>
      </c>
      <c r="F18" s="68">
        <f t="shared" si="0"/>
        <v>7660.5905375999982</v>
      </c>
      <c r="G18" s="35">
        <f t="shared" si="4"/>
        <v>2298.1771612799994</v>
      </c>
      <c r="H18" s="56" t="s">
        <v>754</v>
      </c>
      <c r="J18" s="30">
        <v>2</v>
      </c>
      <c r="K18" s="5" t="s">
        <v>1064</v>
      </c>
      <c r="L18" s="4"/>
      <c r="M18" s="69">
        <v>87.464176799999976</v>
      </c>
      <c r="N18" s="68">
        <f t="shared" si="2"/>
        <v>7609.3833815999978</v>
      </c>
      <c r="O18" s="35">
        <f t="shared" si="5"/>
        <v>2282.8150144799993</v>
      </c>
      <c r="P18" s="33" t="s">
        <v>652</v>
      </c>
    </row>
    <row r="19" spans="1:16" ht="43" customHeight="1" x14ac:dyDescent="0.35">
      <c r="A19" t="s">
        <v>729</v>
      </c>
      <c r="B19" s="33">
        <v>1</v>
      </c>
      <c r="C19" s="5" t="s">
        <v>895</v>
      </c>
      <c r="D19" s="4"/>
      <c r="E19" s="69">
        <v>43.555511999999986</v>
      </c>
      <c r="F19" s="68">
        <f t="shared" si="0"/>
        <v>3789.3295439999988</v>
      </c>
      <c r="G19" s="35">
        <f t="shared" si="4"/>
        <v>1136.7988631999997</v>
      </c>
      <c r="H19" s="33" t="s">
        <v>657</v>
      </c>
      <c r="J19" s="30">
        <v>3</v>
      </c>
      <c r="K19" s="5" t="s">
        <v>1067</v>
      </c>
      <c r="L19" s="4"/>
      <c r="M19" s="69">
        <v>20.953732799999994</v>
      </c>
      <c r="N19" s="68">
        <f t="shared" si="2"/>
        <v>1822.9747535999995</v>
      </c>
      <c r="O19" s="35">
        <f t="shared" si="5"/>
        <v>546.89242607999984</v>
      </c>
      <c r="P19" s="33" t="s">
        <v>652</v>
      </c>
    </row>
    <row r="20" spans="1:16" ht="43" customHeight="1" x14ac:dyDescent="0.35">
      <c r="B20" s="33">
        <v>2</v>
      </c>
      <c r="C20" s="5" t="s">
        <v>900</v>
      </c>
      <c r="D20" s="4"/>
      <c r="E20" s="69">
        <v>71.336865599999996</v>
      </c>
      <c r="F20" s="68">
        <f t="shared" si="0"/>
        <v>6206.3073071999997</v>
      </c>
      <c r="G20" s="35">
        <f t="shared" si="4"/>
        <v>1861.8921921599999</v>
      </c>
      <c r="H20" s="60" t="s">
        <v>769</v>
      </c>
      <c r="J20" s="30">
        <v>4</v>
      </c>
      <c r="K20" s="5" t="s">
        <v>1071</v>
      </c>
      <c r="L20" s="4"/>
      <c r="M20" s="69">
        <v>34.844444444444434</v>
      </c>
      <c r="N20" s="68">
        <f t="shared" si="2"/>
        <v>3031.4666666666658</v>
      </c>
      <c r="O20" s="35">
        <f t="shared" si="5"/>
        <v>909.43999999999971</v>
      </c>
      <c r="P20" s="33" t="s">
        <v>782</v>
      </c>
    </row>
    <row r="21" spans="1:16" ht="43" customHeight="1" x14ac:dyDescent="0.35">
      <c r="B21" s="33">
        <v>3</v>
      </c>
      <c r="C21" s="7" t="s">
        <v>915</v>
      </c>
      <c r="D21" s="4"/>
      <c r="E21" s="69">
        <v>76.163287199999985</v>
      </c>
      <c r="F21" s="68">
        <f t="shared" si="0"/>
        <v>6626.2059863999984</v>
      </c>
      <c r="G21" s="35">
        <f t="shared" si="4"/>
        <v>1987.8617959199994</v>
      </c>
      <c r="H21" s="33" t="s">
        <v>755</v>
      </c>
      <c r="J21" s="30">
        <v>5</v>
      </c>
      <c r="K21" s="5" t="s">
        <v>1076</v>
      </c>
      <c r="L21" s="4"/>
      <c r="M21" s="69">
        <v>49.205956799999989</v>
      </c>
      <c r="N21" s="68">
        <f t="shared" si="2"/>
        <v>4280.9182415999994</v>
      </c>
      <c r="O21" s="35">
        <f t="shared" si="5"/>
        <v>1284.2754724799997</v>
      </c>
      <c r="P21" s="33" t="s">
        <v>761</v>
      </c>
    </row>
    <row r="22" spans="1:16" ht="43" customHeight="1" x14ac:dyDescent="0.35">
      <c r="B22" s="33">
        <v>4</v>
      </c>
      <c r="C22" s="7" t="s">
        <v>919</v>
      </c>
      <c r="D22" s="4"/>
      <c r="E22" s="69">
        <v>68.864795999999984</v>
      </c>
      <c r="F22" s="68">
        <f t="shared" si="0"/>
        <v>5991.237251999999</v>
      </c>
      <c r="G22" s="35">
        <f t="shared" si="4"/>
        <v>1797.3711755999996</v>
      </c>
      <c r="H22" s="33" t="s">
        <v>755</v>
      </c>
      <c r="J22" s="30">
        <v>6</v>
      </c>
      <c r="K22" s="5" t="s">
        <v>1082</v>
      </c>
      <c r="L22" s="4"/>
      <c r="M22" s="69">
        <v>49.205956799999989</v>
      </c>
      <c r="N22" s="68">
        <f t="shared" si="2"/>
        <v>4280.9182415999994</v>
      </c>
      <c r="O22" s="35">
        <f t="shared" si="5"/>
        <v>1284.2754724799997</v>
      </c>
      <c r="P22" s="33" t="s">
        <v>761</v>
      </c>
    </row>
    <row r="23" spans="1:16" ht="51" customHeight="1" x14ac:dyDescent="0.35">
      <c r="B23" s="33">
        <v>5</v>
      </c>
      <c r="C23" s="7" t="s">
        <v>1295</v>
      </c>
      <c r="D23" s="4"/>
      <c r="E23" s="69">
        <v>104.53322879999996</v>
      </c>
      <c r="F23" s="68">
        <f t="shared" si="0"/>
        <v>9094.3909055999975</v>
      </c>
      <c r="G23" s="35">
        <f t="shared" si="4"/>
        <v>2728.3172716799991</v>
      </c>
      <c r="H23" s="33" t="s">
        <v>755</v>
      </c>
      <c r="J23" s="30">
        <v>7</v>
      </c>
      <c r="K23" s="5" t="s">
        <v>1104</v>
      </c>
      <c r="L23" s="4"/>
      <c r="M23" s="69">
        <v>60.271454381210475</v>
      </c>
      <c r="N23" s="68">
        <f t="shared" si="2"/>
        <v>5243.6165311653112</v>
      </c>
      <c r="O23" s="35">
        <f t="shared" si="5"/>
        <v>1573.0849593495934</v>
      </c>
      <c r="P23" s="33" t="s">
        <v>782</v>
      </c>
    </row>
    <row r="24" spans="1:16" ht="66.650000000000006" customHeight="1" x14ac:dyDescent="0.35">
      <c r="B24" s="33">
        <v>6</v>
      </c>
      <c r="C24" s="5" t="s">
        <v>868</v>
      </c>
      <c r="D24" s="4"/>
      <c r="E24" s="69">
        <v>90.407118337850022</v>
      </c>
      <c r="F24" s="68">
        <f t="shared" si="0"/>
        <v>7865.4192953929523</v>
      </c>
      <c r="G24" s="35">
        <f t="shared" si="4"/>
        <v>2359.6257886178855</v>
      </c>
      <c r="H24" s="60" t="s">
        <v>769</v>
      </c>
      <c r="J24" s="30">
        <v>8</v>
      </c>
      <c r="K24" s="5" t="s">
        <v>1121</v>
      </c>
      <c r="L24" s="4"/>
      <c r="M24" s="69">
        <v>99.589089599999951</v>
      </c>
      <c r="N24" s="68">
        <f t="shared" si="2"/>
        <v>8664.250795199996</v>
      </c>
      <c r="O24" s="35">
        <f t="shared" si="5"/>
        <v>2599.2752385599988</v>
      </c>
      <c r="P24" s="33" t="s">
        <v>761</v>
      </c>
    </row>
    <row r="25" spans="1:16" ht="69.75" customHeight="1" x14ac:dyDescent="0.35">
      <c r="B25" s="33">
        <v>7</v>
      </c>
      <c r="C25" s="5" t="s">
        <v>793</v>
      </c>
      <c r="D25" s="4"/>
      <c r="E25" s="69">
        <v>121.24480578139114</v>
      </c>
      <c r="F25" s="68">
        <f t="shared" si="0"/>
        <v>10548.298102981029</v>
      </c>
      <c r="G25" s="35">
        <f t="shared" si="4"/>
        <v>3164.4894308943085</v>
      </c>
      <c r="H25" s="33" t="s">
        <v>756</v>
      </c>
      <c r="J25" s="49">
        <v>1</v>
      </c>
      <c r="K25" s="5" t="s">
        <v>833</v>
      </c>
      <c r="L25" s="4"/>
      <c r="M25" s="69">
        <v>82.049167199999985</v>
      </c>
      <c r="N25" s="68">
        <f t="shared" si="2"/>
        <v>7138.2775463999988</v>
      </c>
      <c r="O25" s="35">
        <f t="shared" si="5"/>
        <v>2141.4832639199994</v>
      </c>
      <c r="P25" s="29" t="s">
        <v>770</v>
      </c>
    </row>
    <row r="26" spans="1:16" ht="68.150000000000006" customHeight="1" x14ac:dyDescent="0.35">
      <c r="B26" s="29">
        <v>1</v>
      </c>
      <c r="C26" s="5" t="s">
        <v>806</v>
      </c>
      <c r="D26" s="4"/>
      <c r="E26" s="69">
        <v>104.88638159999996</v>
      </c>
      <c r="F26" s="68">
        <f t="shared" si="0"/>
        <v>9125.1151991999977</v>
      </c>
      <c r="G26" s="35">
        <f t="shared" si="4"/>
        <v>2737.5345597599994</v>
      </c>
      <c r="H26" s="29" t="s">
        <v>770</v>
      </c>
      <c r="J26" s="49">
        <v>2</v>
      </c>
      <c r="K26" s="5" t="s">
        <v>809</v>
      </c>
      <c r="L26" s="4"/>
      <c r="M26" s="69">
        <v>99.942242399999998</v>
      </c>
      <c r="N26" s="68">
        <f t="shared" si="2"/>
        <v>8694.9750887999999</v>
      </c>
      <c r="O26" s="35">
        <f t="shared" si="5"/>
        <v>2608.4925266400001</v>
      </c>
      <c r="P26" s="29" t="s">
        <v>3</v>
      </c>
    </row>
    <row r="27" spans="1:16" ht="49" customHeight="1" x14ac:dyDescent="0.35">
      <c r="A27" t="s">
        <v>739</v>
      </c>
      <c r="B27" s="29">
        <v>2</v>
      </c>
      <c r="C27" s="5" t="s">
        <v>811</v>
      </c>
      <c r="D27" s="5"/>
      <c r="E27" s="70">
        <v>107.71160399999997</v>
      </c>
      <c r="F27" s="68">
        <f t="shared" si="0"/>
        <v>9370.9095479999978</v>
      </c>
      <c r="G27" s="35">
        <f t="shared" si="4"/>
        <v>2811.2728643999994</v>
      </c>
      <c r="H27" s="29" t="s">
        <v>771</v>
      </c>
      <c r="J27" s="49">
        <v>3</v>
      </c>
      <c r="K27" s="5" t="s">
        <v>805</v>
      </c>
      <c r="L27" s="4"/>
      <c r="M27" s="69">
        <v>93.350056799999976</v>
      </c>
      <c r="N27" s="68">
        <f t="shared" si="2"/>
        <v>8121.4549415999982</v>
      </c>
      <c r="O27" s="35">
        <f t="shared" si="5"/>
        <v>2436.4364824799995</v>
      </c>
      <c r="P27" s="29" t="s">
        <v>3</v>
      </c>
    </row>
    <row r="28" spans="1:16" ht="50.15" customHeight="1" x14ac:dyDescent="0.35">
      <c r="B28" s="29">
        <v>3</v>
      </c>
      <c r="C28" s="5" t="s">
        <v>816</v>
      </c>
      <c r="D28" s="4"/>
      <c r="E28" s="69">
        <v>100.53083039999999</v>
      </c>
      <c r="F28" s="68">
        <f t="shared" si="0"/>
        <v>8746.1822447999984</v>
      </c>
      <c r="G28" s="35">
        <f t="shared" si="4"/>
        <v>2623.8546734399993</v>
      </c>
      <c r="H28" s="29" t="s">
        <v>476</v>
      </c>
      <c r="J28" s="49">
        <v>4</v>
      </c>
      <c r="K28" s="5" t="s">
        <v>811</v>
      </c>
      <c r="L28" s="5"/>
      <c r="M28" s="70">
        <v>107.71160399999997</v>
      </c>
      <c r="N28" s="68">
        <f t="shared" si="2"/>
        <v>9370.9095479999978</v>
      </c>
      <c r="O28" s="35">
        <f t="shared" si="5"/>
        <v>2811.2728643999994</v>
      </c>
      <c r="P28" s="29" t="s">
        <v>771</v>
      </c>
    </row>
    <row r="29" spans="1:16" ht="43" customHeight="1" x14ac:dyDescent="0.35">
      <c r="B29" s="29">
        <v>4</v>
      </c>
      <c r="C29" s="5" t="s">
        <v>829</v>
      </c>
      <c r="D29" s="4"/>
      <c r="E29" s="69">
        <v>82.049167199999985</v>
      </c>
      <c r="F29" s="68">
        <f t="shared" si="0"/>
        <v>7138.2775463999988</v>
      </c>
      <c r="G29" s="35">
        <f t="shared" si="4"/>
        <v>2141.4832639199994</v>
      </c>
      <c r="H29" s="29" t="s">
        <v>3</v>
      </c>
      <c r="J29" s="49">
        <v>5</v>
      </c>
      <c r="K29" s="5" t="s">
        <v>816</v>
      </c>
      <c r="L29" s="4"/>
      <c r="M29" s="69">
        <v>100.53083039999999</v>
      </c>
      <c r="N29" s="68">
        <f t="shared" si="2"/>
        <v>8746.1822447999984</v>
      </c>
      <c r="O29" s="35">
        <f t="shared" si="5"/>
        <v>2623.8546734399993</v>
      </c>
      <c r="P29" s="29" t="s">
        <v>476</v>
      </c>
    </row>
    <row r="30" spans="1:16" ht="43" customHeight="1" x14ac:dyDescent="0.35">
      <c r="B30" s="29">
        <v>5</v>
      </c>
      <c r="C30" s="5" t="s">
        <v>809</v>
      </c>
      <c r="D30" s="4"/>
      <c r="E30" s="69">
        <v>99.942242399999998</v>
      </c>
      <c r="F30" s="68">
        <f t="shared" si="0"/>
        <v>8694.9750887999999</v>
      </c>
      <c r="G30" s="35">
        <f>F30*0.3</f>
        <v>2608.4925266400001</v>
      </c>
      <c r="H30" s="29" t="s">
        <v>3</v>
      </c>
      <c r="N30">
        <f>SUM(N4:N29)</f>
        <v>176162.49746133981</v>
      </c>
      <c r="O30" s="34">
        <f>SUM(O4:O29)</f>
        <v>52848.749238401935</v>
      </c>
    </row>
    <row r="31" spans="1:16" ht="30.75" customHeight="1" x14ac:dyDescent="0.35">
      <c r="F31">
        <f>SUM(F4:F30)</f>
        <v>168819.38519719889</v>
      </c>
      <c r="G31" s="34">
        <f>SUM(G4:G30)</f>
        <v>50645.815559159681</v>
      </c>
      <c r="H31" s="51"/>
    </row>
    <row r="32" spans="1:16" ht="43" customHeight="1" x14ac:dyDescent="0.35"/>
    <row r="33" spans="2:30" ht="43" customHeight="1" x14ac:dyDescent="0.5">
      <c r="B33" s="97" t="s">
        <v>734</v>
      </c>
      <c r="C33" s="97"/>
      <c r="D33" s="97"/>
      <c r="E33" s="97"/>
      <c r="F33" s="97"/>
      <c r="G33" s="97"/>
      <c r="H33" s="97"/>
      <c r="J33" s="97" t="s">
        <v>735</v>
      </c>
      <c r="K33" s="97"/>
      <c r="L33" s="97"/>
      <c r="M33" s="97"/>
      <c r="N33" s="97"/>
      <c r="O33" s="97"/>
      <c r="P33" s="97"/>
      <c r="AD33" s="34"/>
    </row>
    <row r="34" spans="2:30" ht="27.75" customHeight="1" x14ac:dyDescent="0.35">
      <c r="E34" s="64" t="s">
        <v>785</v>
      </c>
      <c r="F34" t="s">
        <v>786</v>
      </c>
      <c r="G34" t="s">
        <v>787</v>
      </c>
      <c r="M34" s="64" t="s">
        <v>785</v>
      </c>
      <c r="N34" t="s">
        <v>786</v>
      </c>
      <c r="O34" t="s">
        <v>787</v>
      </c>
    </row>
    <row r="35" spans="2:30" ht="52" customHeight="1" x14ac:dyDescent="0.35">
      <c r="B35" s="49">
        <v>1</v>
      </c>
      <c r="C35" s="5" t="s">
        <v>892</v>
      </c>
      <c r="D35" s="4"/>
      <c r="E35" s="69">
        <v>38.72909039999999</v>
      </c>
      <c r="F35" s="68">
        <f t="shared" ref="F35:F61" si="6">E35*R$3</f>
        <v>3369.4308647999992</v>
      </c>
      <c r="G35" s="35">
        <f t="shared" ref="G35:G61" si="7">F35*0.3</f>
        <v>1010.8292594399998</v>
      </c>
      <c r="H35" s="29" t="s">
        <v>750</v>
      </c>
      <c r="J35" s="49">
        <v>1</v>
      </c>
      <c r="K35" s="5" t="s">
        <v>1137</v>
      </c>
      <c r="L35" s="4"/>
      <c r="M35" s="69">
        <v>31.666034399999994</v>
      </c>
      <c r="N35" s="68">
        <f t="shared" ref="N35:N62" si="8">M35*R$3</f>
        <v>2754.9449927999995</v>
      </c>
      <c r="O35" s="35">
        <f t="shared" ref="O35:O62" si="9">N35*0.3</f>
        <v>826.48349783999981</v>
      </c>
      <c r="P35" s="29" t="s">
        <v>757</v>
      </c>
    </row>
    <row r="36" spans="2:30" ht="52" customHeight="1" x14ac:dyDescent="0.35">
      <c r="B36" s="49">
        <v>2</v>
      </c>
      <c r="C36" s="5" t="s">
        <v>895</v>
      </c>
      <c r="D36" s="4"/>
      <c r="E36" s="69">
        <v>43.55555555555555</v>
      </c>
      <c r="F36" s="68">
        <f t="shared" si="6"/>
        <v>3789.333333333333</v>
      </c>
      <c r="G36" s="35">
        <f t="shared" si="7"/>
        <v>1136.8</v>
      </c>
      <c r="H36" s="29" t="s">
        <v>657</v>
      </c>
      <c r="J36" s="49">
        <v>2</v>
      </c>
      <c r="K36" s="5" t="s">
        <v>1138</v>
      </c>
      <c r="L36" s="4"/>
      <c r="M36" s="69">
        <v>78.988509599999958</v>
      </c>
      <c r="N36" s="68">
        <f t="shared" si="8"/>
        <v>6872.0003351999967</v>
      </c>
      <c r="O36" s="35">
        <f t="shared" si="9"/>
        <v>2061.6001005599987</v>
      </c>
      <c r="P36" s="29" t="s">
        <v>758</v>
      </c>
    </row>
    <row r="37" spans="2:30" ht="52" customHeight="1" x14ac:dyDescent="0.35">
      <c r="B37" s="49">
        <v>3</v>
      </c>
      <c r="C37" s="5" t="s">
        <v>900</v>
      </c>
      <c r="D37" s="4"/>
      <c r="E37" s="69">
        <v>71.336865599999996</v>
      </c>
      <c r="F37" s="68">
        <f t="shared" si="6"/>
        <v>6206.3073071999997</v>
      </c>
      <c r="G37" s="35">
        <f t="shared" si="7"/>
        <v>1861.8921921599999</v>
      </c>
      <c r="H37" s="59" t="s">
        <v>769</v>
      </c>
      <c r="J37" s="49">
        <v>3</v>
      </c>
      <c r="K37" s="5" t="s">
        <v>1139</v>
      </c>
      <c r="L37" s="4"/>
      <c r="M37" s="69">
        <v>78.988509599999958</v>
      </c>
      <c r="N37" s="68">
        <f t="shared" si="8"/>
        <v>6872.0003351999967</v>
      </c>
      <c r="O37" s="35">
        <f t="shared" si="9"/>
        <v>2061.6001005599987</v>
      </c>
      <c r="P37" s="29" t="s">
        <v>758</v>
      </c>
    </row>
    <row r="38" spans="2:30" ht="52" customHeight="1" x14ac:dyDescent="0.35">
      <c r="B38" s="49">
        <v>4</v>
      </c>
      <c r="C38" s="7" t="s">
        <v>916</v>
      </c>
      <c r="D38" s="4"/>
      <c r="E38" s="69">
        <v>79.106227200000006</v>
      </c>
      <c r="F38" s="68">
        <f t="shared" si="6"/>
        <v>6882.2417664000004</v>
      </c>
      <c r="G38" s="35">
        <f t="shared" si="7"/>
        <v>2064.6725299200002</v>
      </c>
      <c r="H38" s="59" t="s">
        <v>768</v>
      </c>
      <c r="J38" s="49">
        <v>4</v>
      </c>
      <c r="K38" s="5" t="s">
        <v>1155</v>
      </c>
      <c r="L38" s="4"/>
      <c r="M38" s="69">
        <v>68.982513599999976</v>
      </c>
      <c r="N38" s="68">
        <f t="shared" si="8"/>
        <v>6001.4786831999982</v>
      </c>
      <c r="O38" s="35">
        <f t="shared" si="9"/>
        <v>1800.4436049599994</v>
      </c>
      <c r="P38" s="29" t="s">
        <v>757</v>
      </c>
    </row>
    <row r="39" spans="2:30" ht="52" customHeight="1" x14ac:dyDescent="0.35">
      <c r="B39" s="49">
        <v>5</v>
      </c>
      <c r="C39" s="7" t="s">
        <v>920</v>
      </c>
      <c r="D39" s="4"/>
      <c r="E39" s="69">
        <v>71.807735999999963</v>
      </c>
      <c r="F39" s="68">
        <f t="shared" si="6"/>
        <v>6247.2730319999964</v>
      </c>
      <c r="G39" s="35">
        <f t="shared" si="7"/>
        <v>1874.1819095999988</v>
      </c>
      <c r="H39" s="59" t="s">
        <v>768</v>
      </c>
      <c r="J39" s="49">
        <v>5</v>
      </c>
      <c r="K39" s="5" t="s">
        <v>984</v>
      </c>
      <c r="L39" s="4"/>
      <c r="M39" s="69">
        <v>29.900307136404695</v>
      </c>
      <c r="N39" s="68">
        <f t="shared" si="8"/>
        <v>2601.3267208672087</v>
      </c>
      <c r="O39" s="35">
        <f t="shared" si="9"/>
        <v>780.39801626016254</v>
      </c>
      <c r="P39" s="29" t="s">
        <v>654</v>
      </c>
    </row>
    <row r="40" spans="2:30" ht="52" customHeight="1" x14ac:dyDescent="0.35">
      <c r="B40" s="49">
        <v>6</v>
      </c>
      <c r="C40" s="7" t="s">
        <v>923</v>
      </c>
      <c r="D40" s="4"/>
      <c r="E40" s="69">
        <v>114.65694239999998</v>
      </c>
      <c r="F40" s="68">
        <f t="shared" si="6"/>
        <v>9975.1539887999988</v>
      </c>
      <c r="G40" s="35">
        <f t="shared" si="7"/>
        <v>2992.5461966399994</v>
      </c>
      <c r="H40" s="59" t="s">
        <v>768</v>
      </c>
      <c r="J40" s="49">
        <v>6</v>
      </c>
      <c r="K40" s="5" t="s">
        <v>1003</v>
      </c>
      <c r="L40" s="4"/>
      <c r="M40" s="69">
        <v>88.052764799999977</v>
      </c>
      <c r="N40" s="68">
        <f t="shared" si="8"/>
        <v>7660.5905375999982</v>
      </c>
      <c r="O40" s="35">
        <f t="shared" si="9"/>
        <v>2298.1771612799994</v>
      </c>
      <c r="P40" s="59" t="s">
        <v>763</v>
      </c>
    </row>
    <row r="41" spans="2:30" ht="72.75" customHeight="1" x14ac:dyDescent="0.35">
      <c r="B41" s="49">
        <v>7</v>
      </c>
      <c r="C41" s="5" t="s">
        <v>1301</v>
      </c>
      <c r="D41" s="4"/>
      <c r="E41" s="69">
        <v>121.24480578139114</v>
      </c>
      <c r="F41" s="68">
        <f t="shared" si="6"/>
        <v>10548.298102981029</v>
      </c>
      <c r="G41" s="35">
        <f t="shared" si="7"/>
        <v>3164.4894308943085</v>
      </c>
      <c r="H41" s="29" t="s">
        <v>760</v>
      </c>
      <c r="J41" s="49">
        <v>7</v>
      </c>
      <c r="K41" s="5" t="s">
        <v>1008</v>
      </c>
      <c r="L41" s="4"/>
      <c r="M41" s="69">
        <v>88.052764799999977</v>
      </c>
      <c r="N41" s="68">
        <f t="shared" si="8"/>
        <v>7660.5905375999982</v>
      </c>
      <c r="O41" s="35">
        <f t="shared" si="9"/>
        <v>2298.1771612799994</v>
      </c>
      <c r="P41" s="59" t="s">
        <v>763</v>
      </c>
    </row>
    <row r="42" spans="2:30" ht="64.5" customHeight="1" x14ac:dyDescent="0.35">
      <c r="B42" s="50">
        <v>1</v>
      </c>
      <c r="C42" s="5" t="s">
        <v>979</v>
      </c>
      <c r="D42" s="4"/>
      <c r="E42" s="69">
        <v>132.07914719999999</v>
      </c>
      <c r="F42" s="68">
        <f t="shared" si="6"/>
        <v>11490.8858064</v>
      </c>
      <c r="G42" s="35">
        <f t="shared" si="7"/>
        <v>3447.26574192</v>
      </c>
      <c r="H42" s="57" t="s">
        <v>654</v>
      </c>
      <c r="J42" s="49">
        <v>8</v>
      </c>
      <c r="K42" s="5" t="s">
        <v>1018</v>
      </c>
      <c r="L42" s="4"/>
      <c r="M42" s="69">
        <v>77.340463199999988</v>
      </c>
      <c r="N42" s="68">
        <f t="shared" si="8"/>
        <v>6728.6202983999992</v>
      </c>
      <c r="O42" s="35">
        <f t="shared" si="9"/>
        <v>2018.5860895199996</v>
      </c>
      <c r="P42" s="29" t="s">
        <v>762</v>
      </c>
    </row>
    <row r="43" spans="2:30" ht="43" customHeight="1" x14ac:dyDescent="0.35">
      <c r="B43" s="50">
        <v>2</v>
      </c>
      <c r="C43" s="5" t="s">
        <v>985</v>
      </c>
      <c r="D43" s="4"/>
      <c r="E43" s="69">
        <v>34.373477868112012</v>
      </c>
      <c r="F43" s="68">
        <f t="shared" si="6"/>
        <v>2990.4925745257451</v>
      </c>
      <c r="G43" s="35">
        <f t="shared" si="7"/>
        <v>897.14777235772351</v>
      </c>
      <c r="H43" s="57" t="s">
        <v>762</v>
      </c>
      <c r="J43" s="50">
        <v>1</v>
      </c>
      <c r="K43" s="5" t="s">
        <v>1064</v>
      </c>
      <c r="L43" s="4"/>
      <c r="M43" s="69">
        <v>87.464176799999976</v>
      </c>
      <c r="N43" s="68">
        <f t="shared" si="8"/>
        <v>7609.3833815999978</v>
      </c>
      <c r="O43" s="35">
        <f t="shared" si="9"/>
        <v>2282.8150144799993</v>
      </c>
      <c r="P43" s="57" t="s">
        <v>764</v>
      </c>
    </row>
    <row r="44" spans="2:30" ht="43" customHeight="1" x14ac:dyDescent="0.35">
      <c r="B44" s="50">
        <v>3</v>
      </c>
      <c r="C44" s="5" t="s">
        <v>1309</v>
      </c>
      <c r="D44" s="4"/>
      <c r="E44" s="69">
        <v>76.163287199999985</v>
      </c>
      <c r="F44" s="68">
        <f t="shared" si="6"/>
        <v>6626.2059863999984</v>
      </c>
      <c r="G44" s="35">
        <f t="shared" si="7"/>
        <v>1987.8617959199994</v>
      </c>
      <c r="H44" s="57" t="s">
        <v>772</v>
      </c>
      <c r="J44" s="50">
        <v>2</v>
      </c>
      <c r="K44" s="5" t="s">
        <v>1067</v>
      </c>
      <c r="L44" s="4"/>
      <c r="M44" s="69">
        <v>20.953732799999994</v>
      </c>
      <c r="N44" s="68">
        <f t="shared" si="8"/>
        <v>1822.9747535999995</v>
      </c>
      <c r="O44" s="35">
        <f t="shared" si="9"/>
        <v>546.89242607999984</v>
      </c>
      <c r="P44" s="57" t="s">
        <v>764</v>
      </c>
    </row>
    <row r="45" spans="2:30" ht="43" customHeight="1" x14ac:dyDescent="0.35">
      <c r="B45" s="50">
        <v>4</v>
      </c>
      <c r="C45" s="5" t="s">
        <v>1310</v>
      </c>
      <c r="D45" s="4"/>
      <c r="E45" s="69">
        <v>76.163287199999985</v>
      </c>
      <c r="F45" s="68">
        <f t="shared" si="6"/>
        <v>6626.2059863999984</v>
      </c>
      <c r="G45" s="35">
        <f t="shared" si="7"/>
        <v>1987.8617959199994</v>
      </c>
      <c r="H45" s="57" t="s">
        <v>772</v>
      </c>
      <c r="J45" s="50">
        <v>3</v>
      </c>
      <c r="K45" s="5" t="s">
        <v>1071</v>
      </c>
      <c r="L45" s="4"/>
      <c r="M45" s="69">
        <v>34.844444444444434</v>
      </c>
      <c r="N45" s="68">
        <f t="shared" si="8"/>
        <v>3031.4666666666658</v>
      </c>
      <c r="O45" s="35">
        <f t="shared" si="9"/>
        <v>909.43999999999971</v>
      </c>
      <c r="P45" s="57" t="s">
        <v>782</v>
      </c>
    </row>
    <row r="46" spans="2:30" ht="43" customHeight="1" x14ac:dyDescent="0.35">
      <c r="B46" s="50">
        <v>5</v>
      </c>
      <c r="C46" s="5" t="s">
        <v>1017</v>
      </c>
      <c r="D46" s="4"/>
      <c r="E46" s="69">
        <v>66.62816159999997</v>
      </c>
      <c r="F46" s="68">
        <f t="shared" si="6"/>
        <v>5796.6500591999975</v>
      </c>
      <c r="G46" s="35">
        <f t="shared" si="7"/>
        <v>1738.9950177599992</v>
      </c>
      <c r="H46" s="57" t="s">
        <v>654</v>
      </c>
      <c r="J46" s="50">
        <v>4</v>
      </c>
      <c r="K46" s="5" t="s">
        <v>1076</v>
      </c>
      <c r="L46" s="4"/>
      <c r="M46" s="69">
        <v>49.205956799999989</v>
      </c>
      <c r="N46" s="68">
        <f t="shared" si="8"/>
        <v>4280.9182415999994</v>
      </c>
      <c r="O46" s="35">
        <f t="shared" si="9"/>
        <v>1284.2754724799997</v>
      </c>
      <c r="P46" s="57" t="s">
        <v>765</v>
      </c>
    </row>
    <row r="47" spans="2:30" ht="43" customHeight="1" x14ac:dyDescent="0.35">
      <c r="B47" s="50">
        <v>6</v>
      </c>
      <c r="C47" s="5" t="s">
        <v>1068</v>
      </c>
      <c r="D47" s="4"/>
      <c r="E47" s="69">
        <v>24.014363143631432</v>
      </c>
      <c r="F47" s="68">
        <f t="shared" si="6"/>
        <v>2089.2495934959347</v>
      </c>
      <c r="G47" s="35">
        <f t="shared" si="7"/>
        <v>626.77487804878035</v>
      </c>
      <c r="H47" s="57" t="s">
        <v>782</v>
      </c>
      <c r="J47" s="50">
        <v>5</v>
      </c>
      <c r="K47" s="5" t="s">
        <v>1082</v>
      </c>
      <c r="L47" s="4"/>
      <c r="M47" s="69">
        <v>49.205956799999989</v>
      </c>
      <c r="N47" s="68">
        <f t="shared" si="8"/>
        <v>4280.9182415999994</v>
      </c>
      <c r="O47" s="35">
        <f t="shared" si="9"/>
        <v>1284.2754724799997</v>
      </c>
      <c r="P47" s="57" t="s">
        <v>765</v>
      </c>
    </row>
    <row r="48" spans="2:30" ht="54" customHeight="1" x14ac:dyDescent="0.35">
      <c r="B48" s="50">
        <v>7</v>
      </c>
      <c r="C48" s="5" t="s">
        <v>1302</v>
      </c>
      <c r="D48" s="4"/>
      <c r="E48" s="69">
        <v>49.205956799999989</v>
      </c>
      <c r="F48" s="68">
        <f t="shared" si="6"/>
        <v>4280.9182415999994</v>
      </c>
      <c r="G48" s="35">
        <f t="shared" si="7"/>
        <v>1284.2754724799997</v>
      </c>
      <c r="H48" s="57" t="s">
        <v>761</v>
      </c>
      <c r="J48" s="50">
        <v>6</v>
      </c>
      <c r="K48" s="5" t="s">
        <v>1104</v>
      </c>
      <c r="L48" s="4"/>
      <c r="M48" s="69">
        <v>60.271454381210475</v>
      </c>
      <c r="N48" s="68">
        <f t="shared" si="8"/>
        <v>5243.6165311653112</v>
      </c>
      <c r="O48" s="35">
        <f t="shared" si="9"/>
        <v>1573.0849593495934</v>
      </c>
      <c r="P48" s="57" t="s">
        <v>782</v>
      </c>
    </row>
    <row r="49" spans="1:16" ht="63" customHeight="1" x14ac:dyDescent="0.35">
      <c r="B49" s="50">
        <v>8</v>
      </c>
      <c r="C49" s="5" t="s">
        <v>1303</v>
      </c>
      <c r="D49" s="4"/>
      <c r="E49" s="69">
        <v>49.205956799999989</v>
      </c>
      <c r="F49" s="68">
        <f t="shared" si="6"/>
        <v>4280.9182415999994</v>
      </c>
      <c r="G49" s="35">
        <f t="shared" si="7"/>
        <v>1284.2754724799997</v>
      </c>
      <c r="H49" s="57" t="s">
        <v>761</v>
      </c>
      <c r="J49" s="50">
        <v>7</v>
      </c>
      <c r="K49" s="5" t="s">
        <v>1121</v>
      </c>
      <c r="L49" s="4"/>
      <c r="M49" s="69">
        <v>99.589089599999951</v>
      </c>
      <c r="N49" s="68">
        <f t="shared" si="8"/>
        <v>8664.250795199996</v>
      </c>
      <c r="O49" s="35">
        <f t="shared" si="9"/>
        <v>2599.2752385599988</v>
      </c>
      <c r="P49" s="57" t="s">
        <v>765</v>
      </c>
    </row>
    <row r="50" spans="1:16" ht="55.5" customHeight="1" x14ac:dyDescent="0.35">
      <c r="B50" s="50">
        <v>9</v>
      </c>
      <c r="C50" s="5" t="s">
        <v>1103</v>
      </c>
      <c r="D50" s="4"/>
      <c r="E50" s="69">
        <v>52.384331999999979</v>
      </c>
      <c r="F50" s="68">
        <f t="shared" si="6"/>
        <v>4557.4368839999979</v>
      </c>
      <c r="G50" s="35">
        <f t="shared" si="7"/>
        <v>1367.2310651999994</v>
      </c>
      <c r="H50" s="57" t="s">
        <v>652</v>
      </c>
      <c r="J50" s="30">
        <v>1</v>
      </c>
      <c r="K50" s="5" t="s">
        <v>1144</v>
      </c>
      <c r="L50" s="4"/>
      <c r="M50" s="69">
        <v>57.328471199999989</v>
      </c>
      <c r="N50" s="68">
        <f t="shared" si="8"/>
        <v>4987.5769943999994</v>
      </c>
      <c r="O50" s="35">
        <f t="shared" si="9"/>
        <v>1496.2730983199997</v>
      </c>
      <c r="P50" s="33" t="s">
        <v>766</v>
      </c>
    </row>
    <row r="51" spans="1:16" ht="52" customHeight="1" x14ac:dyDescent="0.35">
      <c r="B51" s="30">
        <v>1</v>
      </c>
      <c r="C51" s="5" t="s">
        <v>1150</v>
      </c>
      <c r="D51" s="4"/>
      <c r="E51" s="69">
        <v>44.261817599999993</v>
      </c>
      <c r="F51" s="68">
        <f t="shared" si="6"/>
        <v>3850.7781311999993</v>
      </c>
      <c r="G51" s="35">
        <f t="shared" si="7"/>
        <v>1155.2334393599997</v>
      </c>
      <c r="H51" s="33" t="s">
        <v>766</v>
      </c>
      <c r="J51" s="30">
        <v>2</v>
      </c>
      <c r="K51" s="5" t="s">
        <v>1150</v>
      </c>
      <c r="L51" s="4"/>
      <c r="M51" s="69">
        <v>44.261817599999993</v>
      </c>
      <c r="N51" s="68">
        <f t="shared" si="8"/>
        <v>3850.7781311999993</v>
      </c>
      <c r="O51" s="35">
        <f t="shared" si="9"/>
        <v>1155.2334393599997</v>
      </c>
      <c r="P51" s="33" t="s">
        <v>766</v>
      </c>
    </row>
    <row r="52" spans="1:16" ht="52" customHeight="1" x14ac:dyDescent="0.35">
      <c r="B52" s="30">
        <v>2</v>
      </c>
      <c r="C52" s="5" t="s">
        <v>1151</v>
      </c>
      <c r="D52" s="4"/>
      <c r="E52" s="69">
        <v>24.132107999999995</v>
      </c>
      <c r="F52" s="68">
        <f t="shared" si="6"/>
        <v>2099.4933959999994</v>
      </c>
      <c r="G52" s="35">
        <f t="shared" si="7"/>
        <v>629.84801879999975</v>
      </c>
      <c r="H52" s="33" t="s">
        <v>766</v>
      </c>
      <c r="J52" s="30">
        <v>3</v>
      </c>
      <c r="K52" s="5" t="s">
        <v>1151</v>
      </c>
      <c r="L52" s="4"/>
      <c r="M52" s="69">
        <v>24.132107999999995</v>
      </c>
      <c r="N52" s="68">
        <f t="shared" si="8"/>
        <v>2099.4933959999994</v>
      </c>
      <c r="O52" s="35">
        <f t="shared" si="9"/>
        <v>629.84801879999975</v>
      </c>
      <c r="P52" s="33" t="s">
        <v>766</v>
      </c>
    </row>
    <row r="53" spans="1:16" ht="52" customHeight="1" x14ac:dyDescent="0.35">
      <c r="B53" s="30">
        <v>3</v>
      </c>
      <c r="C53" s="5" t="s">
        <v>1306</v>
      </c>
      <c r="D53" s="4"/>
      <c r="E53" s="69">
        <v>34.844409599999992</v>
      </c>
      <c r="F53" s="68">
        <f t="shared" si="6"/>
        <v>3031.4636351999993</v>
      </c>
      <c r="G53" s="35">
        <f t="shared" si="7"/>
        <v>909.43909055999973</v>
      </c>
      <c r="H53" s="33" t="s">
        <v>767</v>
      </c>
      <c r="J53" s="30">
        <v>4</v>
      </c>
      <c r="K53" s="5" t="s">
        <v>1153</v>
      </c>
      <c r="L53" s="4"/>
      <c r="M53" s="69">
        <v>34.844409599999992</v>
      </c>
      <c r="N53" s="68">
        <f t="shared" si="8"/>
        <v>3031.4636351999993</v>
      </c>
      <c r="O53" s="35">
        <f t="shared" si="9"/>
        <v>909.43909055999973</v>
      </c>
      <c r="P53" s="33" t="s">
        <v>767</v>
      </c>
    </row>
    <row r="54" spans="1:16" ht="57.75" customHeight="1" x14ac:dyDescent="0.35">
      <c r="A54" s="32"/>
      <c r="B54" s="30">
        <v>4</v>
      </c>
      <c r="C54" s="5" t="s">
        <v>1307</v>
      </c>
      <c r="D54" s="4"/>
      <c r="E54" s="69">
        <v>34.844409599999992</v>
      </c>
      <c r="F54" s="68">
        <f t="shared" si="6"/>
        <v>3031.4636351999993</v>
      </c>
      <c r="G54" s="35">
        <f t="shared" si="7"/>
        <v>909.43909055999973</v>
      </c>
      <c r="H54" s="33" t="s">
        <v>767</v>
      </c>
      <c r="J54" s="30">
        <v>5</v>
      </c>
      <c r="K54" s="5" t="s">
        <v>1154</v>
      </c>
      <c r="L54" s="4"/>
      <c r="M54" s="69">
        <v>34.844409599999992</v>
      </c>
      <c r="N54" s="68">
        <f t="shared" si="8"/>
        <v>3031.4636351999993</v>
      </c>
      <c r="O54" s="35">
        <f t="shared" si="9"/>
        <v>909.43909055999973</v>
      </c>
      <c r="P54" s="33" t="s">
        <v>767</v>
      </c>
    </row>
    <row r="55" spans="1:16" ht="52" customHeight="1" x14ac:dyDescent="0.35">
      <c r="A55" s="32"/>
      <c r="B55" s="30">
        <v>5</v>
      </c>
      <c r="C55" s="5" t="s">
        <v>1160</v>
      </c>
      <c r="D55" s="4"/>
      <c r="E55" s="69">
        <v>56.033577599999994</v>
      </c>
      <c r="F55" s="68">
        <f t="shared" si="6"/>
        <v>4874.9212511999995</v>
      </c>
      <c r="G55" s="35">
        <f t="shared" si="7"/>
        <v>1462.4763753599998</v>
      </c>
      <c r="H55" s="33" t="s">
        <v>766</v>
      </c>
      <c r="J55" s="30">
        <v>6</v>
      </c>
      <c r="K55" s="5" t="s">
        <v>1160</v>
      </c>
      <c r="L55" s="4"/>
      <c r="M55" s="69">
        <v>56.033577599999994</v>
      </c>
      <c r="N55" s="68">
        <f t="shared" si="8"/>
        <v>4874.9212511999995</v>
      </c>
      <c r="O55" s="35">
        <f t="shared" si="9"/>
        <v>1462.4763753599998</v>
      </c>
      <c r="P55" s="33" t="s">
        <v>766</v>
      </c>
    </row>
    <row r="56" spans="1:16" ht="65.25" customHeight="1" x14ac:dyDescent="0.35">
      <c r="B56" s="30">
        <v>6</v>
      </c>
      <c r="C56" s="5" t="s">
        <v>1308</v>
      </c>
      <c r="D56" s="4"/>
      <c r="E56" s="69">
        <v>66.62816159999997</v>
      </c>
      <c r="F56" s="68">
        <f t="shared" si="6"/>
        <v>5796.6500591999975</v>
      </c>
      <c r="G56" s="35">
        <f t="shared" si="7"/>
        <v>1738.9950177599992</v>
      </c>
      <c r="H56" s="33" t="s">
        <v>767</v>
      </c>
      <c r="J56" s="30">
        <v>7</v>
      </c>
      <c r="K56" s="5" t="s">
        <v>1161</v>
      </c>
      <c r="L56" s="4"/>
      <c r="M56" s="69">
        <v>66.62816159999997</v>
      </c>
      <c r="N56" s="68">
        <f t="shared" si="8"/>
        <v>5796.6500591999975</v>
      </c>
      <c r="O56" s="35">
        <f t="shared" si="9"/>
        <v>1738.9950177599992</v>
      </c>
      <c r="P56" s="33" t="s">
        <v>767</v>
      </c>
    </row>
    <row r="57" spans="1:16" ht="43" customHeight="1" x14ac:dyDescent="0.35">
      <c r="B57" s="49">
        <v>1</v>
      </c>
      <c r="C57" s="5" t="s">
        <v>805</v>
      </c>
      <c r="D57" s="4"/>
      <c r="E57" s="69">
        <v>93.350056799999976</v>
      </c>
      <c r="F57" s="68">
        <f t="shared" si="6"/>
        <v>8121.4549415999982</v>
      </c>
      <c r="G57" s="35">
        <f t="shared" si="7"/>
        <v>2436.4364824799995</v>
      </c>
      <c r="H57" s="29" t="s">
        <v>3</v>
      </c>
      <c r="J57" s="49">
        <v>1</v>
      </c>
      <c r="K57" s="5" t="s">
        <v>806</v>
      </c>
      <c r="L57" s="4"/>
      <c r="M57" s="69">
        <v>104.88638159999996</v>
      </c>
      <c r="N57" s="68">
        <f t="shared" si="8"/>
        <v>9125.1151991999977</v>
      </c>
      <c r="O57" s="35">
        <f t="shared" si="9"/>
        <v>2737.5345597599994</v>
      </c>
      <c r="P57" s="29" t="s">
        <v>770</v>
      </c>
    </row>
    <row r="58" spans="1:16" ht="52" customHeight="1" x14ac:dyDescent="0.35">
      <c r="B58" s="49">
        <v>2</v>
      </c>
      <c r="C58" s="5" t="s">
        <v>811</v>
      </c>
      <c r="D58" s="5"/>
      <c r="E58" s="70">
        <v>107.71160399999997</v>
      </c>
      <c r="F58" s="68">
        <f t="shared" si="6"/>
        <v>9370.9095479999978</v>
      </c>
      <c r="G58" s="35">
        <f t="shared" si="7"/>
        <v>2811.2728643999994</v>
      </c>
      <c r="H58" s="29" t="s">
        <v>771</v>
      </c>
      <c r="J58" s="49">
        <v>2</v>
      </c>
      <c r="K58" s="5" t="s">
        <v>811</v>
      </c>
      <c r="L58" s="5"/>
      <c r="M58" s="70">
        <v>107.71160399999997</v>
      </c>
      <c r="N58" s="68">
        <f t="shared" si="8"/>
        <v>9370.9095479999978</v>
      </c>
      <c r="O58" s="35">
        <f t="shared" si="9"/>
        <v>2811.2728643999994</v>
      </c>
      <c r="P58" s="29" t="s">
        <v>771</v>
      </c>
    </row>
    <row r="59" spans="1:16" ht="52" customHeight="1" x14ac:dyDescent="0.35">
      <c r="B59" s="49">
        <v>3</v>
      </c>
      <c r="C59" s="5" t="s">
        <v>816</v>
      </c>
      <c r="D59" s="4"/>
      <c r="E59" s="69">
        <v>100.53083039999999</v>
      </c>
      <c r="F59" s="68">
        <f t="shared" si="6"/>
        <v>8746.1822447999984</v>
      </c>
      <c r="G59" s="35">
        <f t="shared" si="7"/>
        <v>2623.8546734399993</v>
      </c>
      <c r="H59" s="29" t="s">
        <v>476</v>
      </c>
      <c r="J59" s="49">
        <v>3</v>
      </c>
      <c r="K59" s="5" t="s">
        <v>816</v>
      </c>
      <c r="L59" s="4"/>
      <c r="M59" s="69">
        <v>100.53083039999999</v>
      </c>
      <c r="N59" s="68">
        <f t="shared" si="8"/>
        <v>8746.1822447999984</v>
      </c>
      <c r="O59" s="35">
        <f t="shared" si="9"/>
        <v>2623.8546734399993</v>
      </c>
      <c r="P59" s="29" t="s">
        <v>476</v>
      </c>
    </row>
    <row r="60" spans="1:16" ht="52" customHeight="1" x14ac:dyDescent="0.35">
      <c r="B60" s="49">
        <v>4</v>
      </c>
      <c r="C60" s="5" t="s">
        <v>830</v>
      </c>
      <c r="D60" s="4"/>
      <c r="E60" s="69">
        <v>95.11582079999998</v>
      </c>
      <c r="F60" s="68">
        <f t="shared" si="6"/>
        <v>8275.0764095999984</v>
      </c>
      <c r="G60" s="35">
        <f t="shared" si="7"/>
        <v>2482.5229228799994</v>
      </c>
      <c r="H60" s="29" t="s">
        <v>770</v>
      </c>
      <c r="J60" s="49">
        <v>4</v>
      </c>
      <c r="K60" s="5" t="s">
        <v>829</v>
      </c>
      <c r="L60" s="4"/>
      <c r="M60" s="69">
        <v>82.049167199999985</v>
      </c>
      <c r="N60" s="68">
        <f t="shared" si="8"/>
        <v>7138.2775463999988</v>
      </c>
      <c r="O60" s="35">
        <f t="shared" si="9"/>
        <v>2141.4832639199994</v>
      </c>
      <c r="P60" s="29" t="s">
        <v>3</v>
      </c>
    </row>
    <row r="61" spans="1:16" ht="52" customHeight="1" x14ac:dyDescent="0.35">
      <c r="B61" s="49">
        <v>5</v>
      </c>
      <c r="C61" s="5" t="s">
        <v>832</v>
      </c>
      <c r="D61" s="4"/>
      <c r="E61" s="69">
        <v>71.336865599999967</v>
      </c>
      <c r="F61" s="68">
        <f t="shared" si="6"/>
        <v>6206.307307199997</v>
      </c>
      <c r="G61" s="35">
        <f t="shared" si="7"/>
        <v>1861.892192159999</v>
      </c>
      <c r="H61" s="29" t="s">
        <v>3</v>
      </c>
      <c r="J61" s="49">
        <v>5</v>
      </c>
      <c r="K61" s="5" t="s">
        <v>832</v>
      </c>
      <c r="L61" s="4"/>
      <c r="M61" s="69">
        <v>71.336865599999967</v>
      </c>
      <c r="N61" s="68">
        <f t="shared" si="8"/>
        <v>6206.307307199997</v>
      </c>
      <c r="O61" s="35">
        <f t="shared" si="9"/>
        <v>1861.892192159999</v>
      </c>
      <c r="P61" s="29" t="s">
        <v>3</v>
      </c>
    </row>
    <row r="62" spans="1:16" ht="52" customHeight="1" x14ac:dyDescent="0.35">
      <c r="F62">
        <f>SUM(F35:F61)</f>
        <v>159161.70232833602</v>
      </c>
      <c r="G62" s="34">
        <f>SUM(G35:G61)</f>
        <v>47748.510698500802</v>
      </c>
      <c r="J62" s="49">
        <v>6</v>
      </c>
      <c r="K62" s="5" t="s">
        <v>809</v>
      </c>
      <c r="L62" s="4"/>
      <c r="M62" s="69">
        <v>99.942242399999998</v>
      </c>
      <c r="N62" s="68">
        <f t="shared" si="8"/>
        <v>8694.9750887999999</v>
      </c>
      <c r="O62" s="35">
        <f t="shared" si="9"/>
        <v>2608.4925266400001</v>
      </c>
      <c r="P62" s="29" t="s">
        <v>3</v>
      </c>
    </row>
    <row r="63" spans="1:16" ht="42.75" customHeight="1" x14ac:dyDescent="0.35">
      <c r="N63">
        <f>SUM(N35:N62)</f>
        <v>159039.19508909917</v>
      </c>
      <c r="O63" s="34">
        <f>SUM(O35:O62)</f>
        <v>47711.758526729747</v>
      </c>
    </row>
    <row r="64" spans="1:16" ht="36.75" customHeight="1" x14ac:dyDescent="0.35"/>
    <row r="65" spans="2:8" ht="60" customHeight="1" x14ac:dyDescent="0.5">
      <c r="B65" s="97" t="s">
        <v>736</v>
      </c>
      <c r="C65" s="97"/>
      <c r="D65" s="97"/>
      <c r="E65" s="97"/>
      <c r="F65" s="97"/>
      <c r="G65" s="97"/>
      <c r="H65" s="97"/>
    </row>
    <row r="66" spans="2:8" ht="27.75" customHeight="1" x14ac:dyDescent="0.35">
      <c r="E66" s="64" t="s">
        <v>785</v>
      </c>
      <c r="F66" t="s">
        <v>786</v>
      </c>
      <c r="G66" t="s">
        <v>787</v>
      </c>
    </row>
    <row r="67" spans="2:8" ht="60" customHeight="1" x14ac:dyDescent="0.35">
      <c r="B67" s="49">
        <v>1</v>
      </c>
      <c r="C67" s="5" t="s">
        <v>868</v>
      </c>
      <c r="D67" s="4"/>
      <c r="E67" s="69">
        <v>90.407118337850022</v>
      </c>
      <c r="F67" s="68">
        <f t="shared" ref="F67:F95" si="10">E67*R$3</f>
        <v>7865.4192953929523</v>
      </c>
      <c r="G67" s="35">
        <f t="shared" ref="G67:G81" si="11">F67*0.3</f>
        <v>2359.6257886178855</v>
      </c>
      <c r="H67" s="59" t="s">
        <v>769</v>
      </c>
    </row>
    <row r="68" spans="2:8" ht="60" customHeight="1" x14ac:dyDescent="0.35">
      <c r="B68" s="49">
        <v>2</v>
      </c>
      <c r="C68" s="5" t="s">
        <v>891</v>
      </c>
      <c r="D68" s="4"/>
      <c r="E68" s="69">
        <v>34.962127199999991</v>
      </c>
      <c r="F68" s="68">
        <f t="shared" si="10"/>
        <v>3041.7050663999994</v>
      </c>
      <c r="G68" s="35">
        <f t="shared" si="11"/>
        <v>912.51151991999984</v>
      </c>
      <c r="H68" s="29" t="s">
        <v>773</v>
      </c>
    </row>
    <row r="69" spans="2:8" ht="60" customHeight="1" x14ac:dyDescent="0.35">
      <c r="B69" s="49">
        <v>3</v>
      </c>
      <c r="C69" s="5" t="s">
        <v>895</v>
      </c>
      <c r="D69" s="4"/>
      <c r="E69" s="69">
        <v>43.555511999999986</v>
      </c>
      <c r="F69" s="68">
        <f t="shared" si="10"/>
        <v>3789.3295439999988</v>
      </c>
      <c r="G69" s="35">
        <f t="shared" si="11"/>
        <v>1136.7988631999997</v>
      </c>
      <c r="H69" s="29" t="s">
        <v>773</v>
      </c>
    </row>
    <row r="70" spans="2:8" ht="60" customHeight="1" x14ac:dyDescent="0.35">
      <c r="B70" s="49">
        <v>4</v>
      </c>
      <c r="C70" s="5" t="s">
        <v>900</v>
      </c>
      <c r="D70" s="4"/>
      <c r="E70" s="69">
        <v>71.336865599999996</v>
      </c>
      <c r="F70" s="68">
        <f t="shared" si="10"/>
        <v>6206.3073071999997</v>
      </c>
      <c r="G70" s="35">
        <f t="shared" si="11"/>
        <v>1861.8921921599999</v>
      </c>
      <c r="H70" s="59" t="s">
        <v>769</v>
      </c>
    </row>
    <row r="71" spans="2:8" ht="60" customHeight="1" x14ac:dyDescent="0.35">
      <c r="B71" s="49">
        <v>5</v>
      </c>
      <c r="C71" s="7" t="s">
        <v>915</v>
      </c>
      <c r="D71" s="4"/>
      <c r="E71" s="69">
        <v>76.163287199999985</v>
      </c>
      <c r="F71" s="68">
        <f t="shared" si="10"/>
        <v>6626.2059863999984</v>
      </c>
      <c r="G71" s="35">
        <f t="shared" si="11"/>
        <v>1987.8617959199994</v>
      </c>
      <c r="H71" s="29" t="s">
        <v>774</v>
      </c>
    </row>
    <row r="72" spans="2:8" ht="60" customHeight="1" x14ac:dyDescent="0.35">
      <c r="B72" s="49">
        <v>6</v>
      </c>
      <c r="C72" s="7" t="s">
        <v>919</v>
      </c>
      <c r="D72" s="4"/>
      <c r="E72" s="69">
        <v>68.864795999999984</v>
      </c>
      <c r="F72" s="68">
        <f t="shared" si="10"/>
        <v>5991.237251999999</v>
      </c>
      <c r="G72" s="35">
        <f t="shared" si="11"/>
        <v>1797.3711755999996</v>
      </c>
      <c r="H72" s="29" t="s">
        <v>774</v>
      </c>
    </row>
    <row r="73" spans="2:8" ht="60" customHeight="1" x14ac:dyDescent="0.35">
      <c r="B73" s="49">
        <v>7</v>
      </c>
      <c r="C73" s="5" t="s">
        <v>812</v>
      </c>
      <c r="D73" s="5"/>
      <c r="E73" s="70">
        <v>107.71160399999997</v>
      </c>
      <c r="F73" s="68">
        <f t="shared" si="10"/>
        <v>9370.9095479999978</v>
      </c>
      <c r="G73" s="35">
        <f t="shared" si="11"/>
        <v>2811.2728643999994</v>
      </c>
      <c r="H73" s="29" t="s">
        <v>476</v>
      </c>
    </row>
    <row r="74" spans="2:8" ht="60" customHeight="1" x14ac:dyDescent="0.35">
      <c r="B74" s="49">
        <v>8</v>
      </c>
      <c r="C74" s="5" t="s">
        <v>793</v>
      </c>
      <c r="D74" s="4"/>
      <c r="E74" s="69">
        <v>121.24480578139114</v>
      </c>
      <c r="F74" s="68">
        <f t="shared" si="10"/>
        <v>10548.298102981029</v>
      </c>
      <c r="G74" s="35">
        <f t="shared" si="11"/>
        <v>3164.4894308943085</v>
      </c>
      <c r="H74" s="29" t="s">
        <v>756</v>
      </c>
    </row>
    <row r="75" spans="2:8" ht="60" customHeight="1" x14ac:dyDescent="0.35">
      <c r="B75" s="30">
        <v>1</v>
      </c>
      <c r="C75" s="5" t="s">
        <v>1037</v>
      </c>
      <c r="D75" s="4"/>
      <c r="E75" s="69">
        <v>82.520037599999981</v>
      </c>
      <c r="F75" s="68">
        <f t="shared" si="10"/>
        <v>7179.2432711999982</v>
      </c>
      <c r="G75" s="35">
        <f t="shared" si="11"/>
        <v>2153.7729813599994</v>
      </c>
      <c r="H75" s="33" t="s">
        <v>652</v>
      </c>
    </row>
    <row r="76" spans="2:8" ht="60" customHeight="1" x14ac:dyDescent="0.35">
      <c r="B76" s="30">
        <v>2</v>
      </c>
      <c r="C76" s="5" t="s">
        <v>1067</v>
      </c>
      <c r="D76" s="4"/>
      <c r="E76" s="69">
        <v>20.953732799999994</v>
      </c>
      <c r="F76" s="68">
        <f t="shared" si="10"/>
        <v>1822.9747535999995</v>
      </c>
      <c r="G76" s="35">
        <f t="shared" si="11"/>
        <v>546.89242607999984</v>
      </c>
      <c r="H76" s="33" t="s">
        <v>652</v>
      </c>
    </row>
    <row r="77" spans="2:8" ht="60" customHeight="1" x14ac:dyDescent="0.35">
      <c r="B77" s="30">
        <v>3</v>
      </c>
      <c r="C77" s="5" t="s">
        <v>1071</v>
      </c>
      <c r="D77" s="4"/>
      <c r="E77" s="69">
        <v>34.844444444444434</v>
      </c>
      <c r="F77" s="68">
        <f t="shared" si="10"/>
        <v>3031.4666666666658</v>
      </c>
      <c r="G77" s="35">
        <f t="shared" si="11"/>
        <v>909.43999999999971</v>
      </c>
      <c r="H77" s="33" t="s">
        <v>782</v>
      </c>
    </row>
    <row r="78" spans="2:8" ht="60" customHeight="1" x14ac:dyDescent="0.35">
      <c r="B78" s="30">
        <v>4</v>
      </c>
      <c r="C78" s="5" t="s">
        <v>1302</v>
      </c>
      <c r="D78" s="4"/>
      <c r="E78" s="69">
        <v>49.205956799999989</v>
      </c>
      <c r="F78" s="68">
        <f t="shared" si="10"/>
        <v>4280.9182415999994</v>
      </c>
      <c r="G78" s="35">
        <f t="shared" si="11"/>
        <v>1284.2754724799997</v>
      </c>
      <c r="H78" s="33" t="s">
        <v>775</v>
      </c>
    </row>
    <row r="79" spans="2:8" ht="60" customHeight="1" x14ac:dyDescent="0.35">
      <c r="B79" s="30">
        <v>5</v>
      </c>
      <c r="C79" s="5" t="s">
        <v>1303</v>
      </c>
      <c r="D79" s="4"/>
      <c r="E79" s="69">
        <v>49.205956799999989</v>
      </c>
      <c r="F79" s="68">
        <f t="shared" si="10"/>
        <v>4280.9182415999994</v>
      </c>
      <c r="G79" s="35">
        <f t="shared" si="11"/>
        <v>1284.2754724799997</v>
      </c>
      <c r="H79" s="33" t="s">
        <v>775</v>
      </c>
    </row>
    <row r="80" spans="2:8" ht="60" customHeight="1" x14ac:dyDescent="0.35">
      <c r="B80" s="30">
        <v>6</v>
      </c>
      <c r="C80" s="5" t="s">
        <v>806</v>
      </c>
      <c r="D80" s="4"/>
      <c r="E80" s="69">
        <v>104.88638159999996</v>
      </c>
      <c r="F80" s="68">
        <f t="shared" si="10"/>
        <v>9125.1151991999977</v>
      </c>
      <c r="G80" s="35">
        <f t="shared" si="11"/>
        <v>2737.5345597599994</v>
      </c>
      <c r="H80" s="33" t="s">
        <v>776</v>
      </c>
    </row>
    <row r="81" spans="2:8" ht="60" customHeight="1" x14ac:dyDescent="0.35">
      <c r="B81" s="30">
        <v>7</v>
      </c>
      <c r="C81" s="5" t="s">
        <v>830</v>
      </c>
      <c r="D81" s="4"/>
      <c r="E81" s="69">
        <v>95.11582079999998</v>
      </c>
      <c r="F81" s="68">
        <f t="shared" si="10"/>
        <v>8275.0764095999984</v>
      </c>
      <c r="G81" s="35">
        <f t="shared" si="11"/>
        <v>2482.5229228799994</v>
      </c>
      <c r="H81" s="33" t="s">
        <v>776</v>
      </c>
    </row>
    <row r="82" spans="2:8" ht="60" customHeight="1" x14ac:dyDescent="0.35">
      <c r="B82" s="30">
        <v>8</v>
      </c>
      <c r="C82" s="5" t="s">
        <v>1103</v>
      </c>
      <c r="D82" s="4"/>
      <c r="E82" s="69">
        <v>52.384331999999979</v>
      </c>
      <c r="F82" s="68">
        <f t="shared" si="10"/>
        <v>4557.4368839999979</v>
      </c>
      <c r="G82" s="35">
        <f t="shared" ref="G82:G93" si="12">F82*0.3</f>
        <v>1367.2310651999994</v>
      </c>
      <c r="H82" s="33" t="s">
        <v>652</v>
      </c>
    </row>
    <row r="83" spans="2:8" ht="60" customHeight="1" x14ac:dyDescent="0.35">
      <c r="B83" s="30">
        <v>9</v>
      </c>
      <c r="C83" s="5" t="s">
        <v>1304</v>
      </c>
      <c r="D83" s="4"/>
      <c r="E83" s="69">
        <v>99.589089599999951</v>
      </c>
      <c r="F83" s="68">
        <f t="shared" si="10"/>
        <v>8664.250795199996</v>
      </c>
      <c r="G83" s="35">
        <f t="shared" si="12"/>
        <v>2599.2752385599988</v>
      </c>
      <c r="H83" s="33" t="s">
        <v>775</v>
      </c>
    </row>
    <row r="84" spans="2:8" ht="60" customHeight="1" x14ac:dyDescent="0.35">
      <c r="B84" s="50">
        <v>1</v>
      </c>
      <c r="C84" s="5" t="s">
        <v>1137</v>
      </c>
      <c r="D84" s="4"/>
      <c r="E84" s="69">
        <v>31.666034399999994</v>
      </c>
      <c r="F84" s="68">
        <f t="shared" si="10"/>
        <v>2754.9449927999995</v>
      </c>
      <c r="G84" s="35">
        <f t="shared" si="12"/>
        <v>826.48349783999981</v>
      </c>
      <c r="H84" s="57" t="s">
        <v>777</v>
      </c>
    </row>
    <row r="85" spans="2:8" ht="60" customHeight="1" x14ac:dyDescent="0.35">
      <c r="B85" s="50">
        <v>2</v>
      </c>
      <c r="C85" s="5" t="s">
        <v>1296</v>
      </c>
      <c r="D85" s="4"/>
      <c r="E85" s="69">
        <v>78.988509599999958</v>
      </c>
      <c r="F85" s="68">
        <f t="shared" si="10"/>
        <v>6872.0003351999967</v>
      </c>
      <c r="G85" s="35">
        <f t="shared" si="12"/>
        <v>2061.6001005599987</v>
      </c>
      <c r="H85" s="57" t="s">
        <v>758</v>
      </c>
    </row>
    <row r="86" spans="2:8" ht="60" customHeight="1" x14ac:dyDescent="0.35">
      <c r="B86" s="50">
        <v>3</v>
      </c>
      <c r="C86" s="5" t="s">
        <v>1297</v>
      </c>
      <c r="D86" s="4"/>
      <c r="E86" s="69">
        <v>78.988509599999958</v>
      </c>
      <c r="F86" s="68">
        <f t="shared" si="10"/>
        <v>6872.0003351999967</v>
      </c>
      <c r="G86" s="35">
        <f t="shared" si="12"/>
        <v>2061.6001005599987</v>
      </c>
      <c r="H86" s="57" t="s">
        <v>758</v>
      </c>
    </row>
    <row r="87" spans="2:8" ht="72" customHeight="1" x14ac:dyDescent="0.35">
      <c r="B87" s="50">
        <v>4</v>
      </c>
      <c r="C87" s="5" t="s">
        <v>1155</v>
      </c>
      <c r="D87" s="4"/>
      <c r="E87" s="69">
        <v>68.982513599999976</v>
      </c>
      <c r="F87" s="68">
        <f t="shared" si="10"/>
        <v>6001.4786831999982</v>
      </c>
      <c r="G87" s="35">
        <f t="shared" si="12"/>
        <v>1800.4436049599994</v>
      </c>
      <c r="H87" s="57" t="s">
        <v>757</v>
      </c>
    </row>
    <row r="88" spans="2:8" ht="60" customHeight="1" x14ac:dyDescent="0.35">
      <c r="B88" s="50">
        <v>5</v>
      </c>
      <c r="C88" s="5" t="s">
        <v>1142</v>
      </c>
      <c r="D88" s="4"/>
      <c r="E88" s="69">
        <v>100.53083039999999</v>
      </c>
      <c r="F88" s="68">
        <f t="shared" si="10"/>
        <v>8746.1822447999984</v>
      </c>
      <c r="G88" s="35">
        <f t="shared" si="12"/>
        <v>2623.8546734399993</v>
      </c>
      <c r="H88" s="57" t="s">
        <v>757</v>
      </c>
    </row>
    <row r="89" spans="2:8" ht="60" customHeight="1" x14ac:dyDescent="0.35">
      <c r="B89" s="50">
        <v>6</v>
      </c>
      <c r="C89" s="5" t="s">
        <v>809</v>
      </c>
      <c r="D89" s="4"/>
      <c r="E89" s="69">
        <v>99.942242399999998</v>
      </c>
      <c r="F89" s="68">
        <f t="shared" si="10"/>
        <v>8694.9750887999999</v>
      </c>
      <c r="G89" s="35">
        <f t="shared" si="12"/>
        <v>2608.4925266400001</v>
      </c>
      <c r="H89" s="57" t="s">
        <v>778</v>
      </c>
    </row>
    <row r="90" spans="2:8" ht="60" customHeight="1" x14ac:dyDescent="0.35">
      <c r="B90" s="49">
        <v>1</v>
      </c>
      <c r="C90" s="5" t="s">
        <v>944</v>
      </c>
      <c r="D90" s="4"/>
      <c r="E90" s="69">
        <v>49.206016260162592</v>
      </c>
      <c r="F90" s="68">
        <f t="shared" si="10"/>
        <v>4280.923414634145</v>
      </c>
      <c r="G90" s="35">
        <f t="shared" si="12"/>
        <v>1284.2770243902435</v>
      </c>
      <c r="H90" s="29" t="s">
        <v>654</v>
      </c>
    </row>
    <row r="91" spans="2:8" ht="63" customHeight="1" x14ac:dyDescent="0.35">
      <c r="B91" s="49">
        <v>2</v>
      </c>
      <c r="C91" s="5" t="s">
        <v>984</v>
      </c>
      <c r="D91" s="4"/>
      <c r="E91" s="69">
        <v>29.900307136404695</v>
      </c>
      <c r="F91" s="68">
        <f t="shared" si="10"/>
        <v>2601.3267208672087</v>
      </c>
      <c r="G91" s="35">
        <f t="shared" si="12"/>
        <v>780.39801626016254</v>
      </c>
      <c r="H91" s="29" t="s">
        <v>654</v>
      </c>
    </row>
    <row r="92" spans="2:8" ht="60" customHeight="1" x14ac:dyDescent="0.35">
      <c r="B92" s="49">
        <v>3</v>
      </c>
      <c r="C92" s="5" t="s">
        <v>1299</v>
      </c>
      <c r="D92" s="4"/>
      <c r="E92" s="69">
        <v>88.052764799999977</v>
      </c>
      <c r="F92" s="68">
        <f t="shared" si="10"/>
        <v>7660.5905375999982</v>
      </c>
      <c r="G92" s="35">
        <f t="shared" si="12"/>
        <v>2298.1771612799994</v>
      </c>
      <c r="H92" s="59" t="s">
        <v>759</v>
      </c>
    </row>
    <row r="93" spans="2:8" ht="60" customHeight="1" x14ac:dyDescent="0.35">
      <c r="B93" s="49">
        <v>4</v>
      </c>
      <c r="C93" s="5" t="s">
        <v>1300</v>
      </c>
      <c r="D93" s="4"/>
      <c r="E93" s="69">
        <v>88.052764799999977</v>
      </c>
      <c r="F93" s="68">
        <f t="shared" si="10"/>
        <v>7660.5905375999982</v>
      </c>
      <c r="G93" s="35">
        <f t="shared" si="12"/>
        <v>2298.1771612799994</v>
      </c>
      <c r="H93" s="59" t="s">
        <v>759</v>
      </c>
    </row>
    <row r="94" spans="2:8" ht="60" customHeight="1" x14ac:dyDescent="0.35">
      <c r="B94" s="49">
        <v>5</v>
      </c>
      <c r="C94" s="5" t="s">
        <v>1018</v>
      </c>
      <c r="D94" s="4"/>
      <c r="E94" s="69">
        <v>77.340463199999988</v>
      </c>
      <c r="F94" s="68">
        <f t="shared" si="10"/>
        <v>6728.6202983999992</v>
      </c>
      <c r="G94" s="35">
        <f>F94*0.3</f>
        <v>2018.5860895199996</v>
      </c>
      <c r="H94" s="29" t="s">
        <v>655</v>
      </c>
    </row>
    <row r="95" spans="2:8" ht="69" customHeight="1" x14ac:dyDescent="0.35">
      <c r="B95" s="49">
        <v>6</v>
      </c>
      <c r="C95" s="54" t="s">
        <v>1301</v>
      </c>
      <c r="D95" s="55"/>
      <c r="E95" s="71">
        <v>121.24480578139114</v>
      </c>
      <c r="F95" s="68">
        <f t="shared" si="10"/>
        <v>10548.298102981029</v>
      </c>
      <c r="G95" s="35">
        <f>F95*0.3</f>
        <v>3164.4894308943085</v>
      </c>
      <c r="H95" s="29" t="s">
        <v>770</v>
      </c>
    </row>
    <row r="96" spans="2:8" ht="41.25" customHeight="1" x14ac:dyDescent="0.35">
      <c r="F96">
        <f>SUM(F67:F95)</f>
        <v>184078.74385712296</v>
      </c>
      <c r="G96" s="34">
        <f>SUM(G67:G95)</f>
        <v>55223.623157136899</v>
      </c>
    </row>
    <row r="97" ht="79.5" customHeight="1" x14ac:dyDescent="0.35"/>
    <row r="98" ht="32.25" customHeight="1" x14ac:dyDescent="0.35"/>
    <row r="99" ht="60" customHeight="1" x14ac:dyDescent="0.35"/>
    <row r="100" ht="60" customHeight="1" x14ac:dyDescent="0.35"/>
    <row r="101" ht="60" customHeight="1" x14ac:dyDescent="0.35"/>
    <row r="102" ht="60" customHeight="1" x14ac:dyDescent="0.35"/>
    <row r="103" ht="60" customHeight="1" x14ac:dyDescent="0.35"/>
    <row r="104" ht="60" customHeight="1" x14ac:dyDescent="0.35"/>
    <row r="105" ht="60" customHeight="1" x14ac:dyDescent="0.35"/>
  </sheetData>
  <mergeCells count="5">
    <mergeCell ref="B2:H2"/>
    <mergeCell ref="J2:P2"/>
    <mergeCell ref="B33:H33"/>
    <mergeCell ref="J33:P33"/>
    <mergeCell ref="B65:H6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9"/>
  <sheetViews>
    <sheetView topLeftCell="E1" zoomScaleNormal="100" workbookViewId="0">
      <selection activeCell="N1" sqref="N1:N1048576"/>
    </sheetView>
  </sheetViews>
  <sheetFormatPr defaultRowHeight="14.5" x14ac:dyDescent="0.35"/>
  <cols>
    <col min="1" max="1" width="13" style="6" customWidth="1"/>
    <col min="2" max="2" width="9.1796875" style="9" customWidth="1"/>
    <col min="3" max="3" width="15.54296875" style="6" customWidth="1"/>
    <col min="4" max="4" width="46.26953125" style="6" customWidth="1"/>
    <col min="5" max="5" width="28.7265625" customWidth="1"/>
    <col min="6" max="8" width="9.1796875" style="6" customWidth="1"/>
    <col min="9" max="9" width="18.453125" style="6" customWidth="1"/>
    <col min="10" max="10" width="10.26953125" style="64" bestFit="1" customWidth="1"/>
    <col min="14" max="14" width="7.1796875" hidden="1" customWidth="1"/>
  </cols>
  <sheetData>
    <row r="1" spans="1:14" ht="21" x14ac:dyDescent="0.35">
      <c r="A1" s="1" t="s">
        <v>4</v>
      </c>
      <c r="B1" s="2" t="s">
        <v>6</v>
      </c>
      <c r="C1" s="2" t="s">
        <v>8</v>
      </c>
      <c r="D1" s="2" t="s">
        <v>0</v>
      </c>
      <c r="E1" s="1" t="s">
        <v>2</v>
      </c>
      <c r="F1" s="2" t="s">
        <v>22</v>
      </c>
      <c r="G1" s="78" t="s">
        <v>790</v>
      </c>
      <c r="H1" s="78" t="s">
        <v>786</v>
      </c>
      <c r="I1" s="1" t="s">
        <v>1</v>
      </c>
      <c r="J1" s="80" t="s">
        <v>21</v>
      </c>
      <c r="L1" s="30" t="s">
        <v>783</v>
      </c>
      <c r="M1" s="30"/>
      <c r="N1" t="s">
        <v>784</v>
      </c>
    </row>
    <row r="2" spans="1:14" ht="23.5" x14ac:dyDescent="0.35">
      <c r="A2" s="101" t="s">
        <v>355</v>
      </c>
      <c r="B2" s="102"/>
      <c r="C2" s="102"/>
      <c r="D2" s="102"/>
      <c r="E2" s="102"/>
      <c r="F2" s="102"/>
      <c r="G2" s="102"/>
      <c r="H2" s="102"/>
      <c r="I2" s="102"/>
      <c r="J2" s="103"/>
      <c r="L2" s="30">
        <v>87</v>
      </c>
      <c r="M2" s="30"/>
      <c r="N2" s="65">
        <v>1.1771759999999998</v>
      </c>
    </row>
    <row r="3" spans="1:14" ht="33.75" customHeight="1" x14ac:dyDescent="0.35">
      <c r="A3" s="104" t="s">
        <v>356</v>
      </c>
      <c r="B3" s="105"/>
      <c r="C3" s="105"/>
      <c r="D3" s="105"/>
      <c r="E3" s="105"/>
      <c r="F3" s="105"/>
      <c r="G3" s="105"/>
      <c r="H3" s="105"/>
      <c r="I3" s="105"/>
      <c r="J3" s="106"/>
    </row>
    <row r="4" spans="1:14" ht="83.5" customHeight="1" x14ac:dyDescent="0.35">
      <c r="A4" s="5" t="s">
        <v>1133</v>
      </c>
      <c r="B4" s="7" t="s">
        <v>3</v>
      </c>
      <c r="C4" s="5" t="s">
        <v>7</v>
      </c>
      <c r="D4" s="7" t="s">
        <v>357</v>
      </c>
      <c r="E4" s="116"/>
      <c r="F4" s="8">
        <v>85.4</v>
      </c>
      <c r="G4" s="67">
        <f>F4*N$2</f>
        <v>100.53083039999999</v>
      </c>
      <c r="H4" s="67">
        <f>G4*L$2</f>
        <v>8746.1822447999984</v>
      </c>
      <c r="I4" s="5"/>
      <c r="J4" s="81">
        <f>H4*0.3</f>
        <v>2623.8546734399993</v>
      </c>
    </row>
    <row r="5" spans="1:14" ht="68.150000000000006" customHeight="1" x14ac:dyDescent="0.35">
      <c r="A5" s="5" t="s">
        <v>1134</v>
      </c>
      <c r="B5" s="7" t="s">
        <v>3</v>
      </c>
      <c r="C5" s="5" t="s">
        <v>7</v>
      </c>
      <c r="D5" s="7" t="s">
        <v>47</v>
      </c>
      <c r="E5" s="119"/>
      <c r="F5" s="8">
        <v>100.1</v>
      </c>
      <c r="G5" s="67">
        <f t="shared" ref="G5:G16" si="0">F5*N$2</f>
        <v>117.83531759999997</v>
      </c>
      <c r="H5" s="67">
        <f t="shared" ref="H5:H16" si="1">G5*L$2</f>
        <v>10251.672631199997</v>
      </c>
      <c r="I5" s="5"/>
      <c r="J5" s="81">
        <f t="shared" ref="J5:J16" si="2">H5*0.3</f>
        <v>3075.5017893599993</v>
      </c>
    </row>
    <row r="6" spans="1:14" ht="61.5" customHeight="1" x14ac:dyDescent="0.35">
      <c r="A6" s="5" t="s">
        <v>1135</v>
      </c>
      <c r="B6" s="7" t="s">
        <v>3</v>
      </c>
      <c r="C6" s="5" t="s">
        <v>7</v>
      </c>
      <c r="D6" s="7" t="s">
        <v>48</v>
      </c>
      <c r="E6" s="117"/>
      <c r="F6" s="8">
        <v>113.5</v>
      </c>
      <c r="G6" s="67">
        <f t="shared" si="0"/>
        <v>133.60947599999997</v>
      </c>
      <c r="H6" s="67">
        <f t="shared" si="1"/>
        <v>11624.024411999997</v>
      </c>
      <c r="I6" s="5"/>
      <c r="J6" s="81">
        <f t="shared" si="2"/>
        <v>3487.2073235999992</v>
      </c>
    </row>
    <row r="7" spans="1:14" ht="212.5" customHeight="1" x14ac:dyDescent="0.35">
      <c r="A7" s="5" t="s">
        <v>1136</v>
      </c>
      <c r="B7" s="7" t="s">
        <v>3</v>
      </c>
      <c r="C7" s="5" t="s">
        <v>7</v>
      </c>
      <c r="D7" s="7" t="s">
        <v>358</v>
      </c>
      <c r="E7" s="3"/>
      <c r="F7" s="8">
        <v>170.8</v>
      </c>
      <c r="G7" s="67">
        <f t="shared" si="0"/>
        <v>201.06166079999997</v>
      </c>
      <c r="H7" s="67">
        <f t="shared" si="1"/>
        <v>17492.364489599997</v>
      </c>
      <c r="I7" s="5"/>
      <c r="J7" s="81">
        <f t="shared" si="2"/>
        <v>5247.7093468799985</v>
      </c>
    </row>
    <row r="8" spans="1:14" ht="187" customHeight="1" x14ac:dyDescent="0.35">
      <c r="A8" s="5" t="s">
        <v>1137</v>
      </c>
      <c r="B8" s="7" t="s">
        <v>3</v>
      </c>
      <c r="C8" s="5" t="s">
        <v>7</v>
      </c>
      <c r="D8" s="10" t="s">
        <v>13</v>
      </c>
      <c r="E8" s="3"/>
      <c r="F8" s="8">
        <v>26.9</v>
      </c>
      <c r="G8" s="67">
        <f t="shared" si="0"/>
        <v>31.666034399999994</v>
      </c>
      <c r="H8" s="67">
        <f t="shared" si="1"/>
        <v>2754.9449927999995</v>
      </c>
      <c r="I8" s="5"/>
      <c r="J8" s="81">
        <f t="shared" si="2"/>
        <v>826.48349783999981</v>
      </c>
    </row>
    <row r="9" spans="1:14" ht="239.15" customHeight="1" x14ac:dyDescent="0.35">
      <c r="A9" s="5" t="s">
        <v>1138</v>
      </c>
      <c r="B9" s="7" t="s">
        <v>3</v>
      </c>
      <c r="C9" s="5" t="s">
        <v>7</v>
      </c>
      <c r="D9" s="7" t="s">
        <v>23</v>
      </c>
      <c r="E9" s="3"/>
      <c r="F9" s="8">
        <v>67.099999999999994</v>
      </c>
      <c r="G9" s="67">
        <f t="shared" si="0"/>
        <v>78.988509599999972</v>
      </c>
      <c r="H9" s="67">
        <f t="shared" si="1"/>
        <v>6872.0003351999976</v>
      </c>
      <c r="I9" s="5"/>
      <c r="J9" s="81">
        <f t="shared" si="2"/>
        <v>2061.6001005599992</v>
      </c>
    </row>
    <row r="10" spans="1:14" ht="203.15" customHeight="1" x14ac:dyDescent="0.35">
      <c r="A10" s="5" t="s">
        <v>1139</v>
      </c>
      <c r="B10" s="7" t="s">
        <v>3</v>
      </c>
      <c r="C10" s="5" t="s">
        <v>7</v>
      </c>
      <c r="D10" s="7" t="s">
        <v>24</v>
      </c>
      <c r="E10" s="3"/>
      <c r="F10" s="8">
        <v>67.099999999999994</v>
      </c>
      <c r="G10" s="67">
        <f t="shared" si="0"/>
        <v>78.988509599999972</v>
      </c>
      <c r="H10" s="67">
        <f t="shared" si="1"/>
        <v>6872.0003351999976</v>
      </c>
      <c r="I10" s="5"/>
      <c r="J10" s="81">
        <f t="shared" si="2"/>
        <v>2061.6001005599992</v>
      </c>
    </row>
    <row r="11" spans="1:14" ht="248.5" customHeight="1" x14ac:dyDescent="0.35">
      <c r="A11" s="5" t="s">
        <v>1140</v>
      </c>
      <c r="B11" s="7" t="s">
        <v>3</v>
      </c>
      <c r="C11" s="5" t="s">
        <v>7</v>
      </c>
      <c r="D11" s="7" t="s">
        <v>25</v>
      </c>
      <c r="E11" s="11"/>
      <c r="F11" s="8">
        <v>91.5</v>
      </c>
      <c r="G11" s="67">
        <f t="shared" si="0"/>
        <v>107.71160399999998</v>
      </c>
      <c r="H11" s="67">
        <f t="shared" si="1"/>
        <v>9370.9095479999978</v>
      </c>
      <c r="I11" s="5"/>
      <c r="J11" s="81">
        <f t="shared" si="2"/>
        <v>2811.2728643999994</v>
      </c>
    </row>
    <row r="12" spans="1:14" ht="248.5" customHeight="1" x14ac:dyDescent="0.35">
      <c r="A12" s="5" t="s">
        <v>1141</v>
      </c>
      <c r="B12" s="7" t="s">
        <v>3</v>
      </c>
      <c r="C12" s="5" t="s">
        <v>7</v>
      </c>
      <c r="D12" s="7" t="s">
        <v>359</v>
      </c>
      <c r="E12" s="11"/>
      <c r="F12" s="8">
        <v>103.7</v>
      </c>
      <c r="G12" s="67">
        <f t="shared" si="0"/>
        <v>122.07315119999998</v>
      </c>
      <c r="H12" s="67">
        <f t="shared" si="1"/>
        <v>10620.364154399998</v>
      </c>
      <c r="I12" s="5"/>
      <c r="J12" s="81">
        <f t="shared" si="2"/>
        <v>3186.1092463199993</v>
      </c>
    </row>
    <row r="13" spans="1:14" ht="186.65" customHeight="1" x14ac:dyDescent="0.35">
      <c r="A13" s="5" t="s">
        <v>1155</v>
      </c>
      <c r="B13" s="7" t="s">
        <v>3</v>
      </c>
      <c r="C13" s="5" t="s">
        <v>7</v>
      </c>
      <c r="D13" s="7" t="s">
        <v>360</v>
      </c>
      <c r="E13" s="120"/>
      <c r="F13" s="8">
        <v>58.6</v>
      </c>
      <c r="G13" s="67">
        <f t="shared" si="0"/>
        <v>68.98251359999999</v>
      </c>
      <c r="H13" s="67">
        <f t="shared" si="1"/>
        <v>6001.4786831999991</v>
      </c>
      <c r="I13" s="5"/>
      <c r="J13" s="81">
        <f t="shared" si="2"/>
        <v>1800.4436049599997</v>
      </c>
    </row>
    <row r="14" spans="1:14" ht="73.5" customHeight="1" x14ac:dyDescent="0.35">
      <c r="A14" s="5" t="s">
        <v>1156</v>
      </c>
      <c r="B14" s="7" t="s">
        <v>3</v>
      </c>
      <c r="C14" s="5" t="s">
        <v>7</v>
      </c>
      <c r="D14" s="7" t="s">
        <v>361</v>
      </c>
      <c r="E14" s="121"/>
      <c r="F14" s="8">
        <v>58.6</v>
      </c>
      <c r="G14" s="67">
        <f t="shared" si="0"/>
        <v>68.98251359999999</v>
      </c>
      <c r="H14" s="67">
        <f t="shared" si="1"/>
        <v>6001.4786831999991</v>
      </c>
      <c r="I14" s="5"/>
      <c r="J14" s="81">
        <f t="shared" si="2"/>
        <v>1800.4436049599997</v>
      </c>
    </row>
    <row r="15" spans="1:14" ht="191.15" customHeight="1" x14ac:dyDescent="0.35">
      <c r="A15" s="5" t="s">
        <v>1142</v>
      </c>
      <c r="B15" s="7" t="s">
        <v>3</v>
      </c>
      <c r="C15" s="5" t="s">
        <v>7</v>
      </c>
      <c r="D15" s="7" t="s">
        <v>362</v>
      </c>
      <c r="E15" s="13"/>
      <c r="F15" s="8">
        <v>85.4</v>
      </c>
      <c r="G15" s="67">
        <f t="shared" si="0"/>
        <v>100.53083039999999</v>
      </c>
      <c r="H15" s="67">
        <f t="shared" si="1"/>
        <v>8746.1822447999984</v>
      </c>
      <c r="I15" s="5"/>
      <c r="J15" s="81">
        <f t="shared" si="2"/>
        <v>2623.8546734399993</v>
      </c>
    </row>
    <row r="16" spans="1:14" ht="260.5" customHeight="1" x14ac:dyDescent="0.35">
      <c r="A16" s="5" t="s">
        <v>802</v>
      </c>
      <c r="B16" s="7" t="s">
        <v>3</v>
      </c>
      <c r="C16" s="5" t="s">
        <v>7</v>
      </c>
      <c r="D16" s="7" t="s">
        <v>363</v>
      </c>
      <c r="E16" s="3"/>
      <c r="F16" s="8">
        <v>186</v>
      </c>
      <c r="G16" s="67">
        <f t="shared" si="0"/>
        <v>218.95473599999997</v>
      </c>
      <c r="H16" s="67">
        <f t="shared" si="1"/>
        <v>19049.062031999998</v>
      </c>
      <c r="I16" s="5"/>
      <c r="J16" s="81">
        <f t="shared" si="2"/>
        <v>5714.7186095999996</v>
      </c>
    </row>
    <row r="19" spans="9:10" x14ac:dyDescent="0.35">
      <c r="I19"/>
      <c r="J19"/>
    </row>
  </sheetData>
  <mergeCells count="4">
    <mergeCell ref="E13:E14"/>
    <mergeCell ref="A2:J2"/>
    <mergeCell ref="A3:J3"/>
    <mergeCell ref="E4:E6"/>
  </mergeCells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"/>
  <sheetViews>
    <sheetView topLeftCell="D1" zoomScaleNormal="100" workbookViewId="0">
      <selection activeCell="N1" sqref="N1:N1048576"/>
    </sheetView>
  </sheetViews>
  <sheetFormatPr defaultRowHeight="14.5" x14ac:dyDescent="0.35"/>
  <cols>
    <col min="1" max="1" width="13" style="6" customWidth="1"/>
    <col min="2" max="2" width="9.1796875" style="6" customWidth="1"/>
    <col min="3" max="3" width="15.54296875" style="6" customWidth="1"/>
    <col min="4" max="4" width="46.26953125" style="6" customWidth="1"/>
    <col min="5" max="5" width="28.7265625" customWidth="1"/>
    <col min="6" max="8" width="9.1796875" style="6" customWidth="1"/>
    <col min="9" max="9" width="18.453125" style="6" customWidth="1"/>
    <col min="14" max="14" width="6.81640625" hidden="1" customWidth="1"/>
  </cols>
  <sheetData>
    <row r="1" spans="1:14" ht="21" x14ac:dyDescent="0.35">
      <c r="A1" s="1" t="s">
        <v>4</v>
      </c>
      <c r="B1" s="1" t="s">
        <v>6</v>
      </c>
      <c r="C1" s="2" t="s">
        <v>8</v>
      </c>
      <c r="D1" s="2" t="s">
        <v>0</v>
      </c>
      <c r="E1" s="1" t="s">
        <v>2</v>
      </c>
      <c r="F1" s="2" t="s">
        <v>22</v>
      </c>
      <c r="G1" s="78" t="s">
        <v>790</v>
      </c>
      <c r="H1" s="78" t="s">
        <v>786</v>
      </c>
      <c r="I1" s="1" t="s">
        <v>1</v>
      </c>
      <c r="J1" s="80" t="s">
        <v>21</v>
      </c>
      <c r="L1" s="30" t="s">
        <v>783</v>
      </c>
      <c r="M1" s="30"/>
      <c r="N1" t="s">
        <v>784</v>
      </c>
    </row>
    <row r="2" spans="1:14" ht="23.5" x14ac:dyDescent="0.35">
      <c r="A2" s="101" t="s">
        <v>101</v>
      </c>
      <c r="B2" s="102"/>
      <c r="C2" s="102"/>
      <c r="D2" s="102"/>
      <c r="E2" s="102"/>
      <c r="F2" s="102"/>
      <c r="G2" s="102"/>
      <c r="H2" s="102"/>
      <c r="I2" s="102"/>
      <c r="J2" s="103"/>
      <c r="L2" s="30">
        <v>87</v>
      </c>
      <c r="M2" s="30"/>
      <c r="N2" s="65">
        <v>1.1771759999999998</v>
      </c>
    </row>
    <row r="3" spans="1:14" ht="113.25" customHeight="1" x14ac:dyDescent="0.35">
      <c r="A3" s="5" t="s">
        <v>1143</v>
      </c>
      <c r="B3" s="5" t="s">
        <v>3</v>
      </c>
      <c r="C3" s="5" t="s">
        <v>7</v>
      </c>
      <c r="D3" s="7" t="s">
        <v>73</v>
      </c>
      <c r="E3" s="17"/>
      <c r="F3" s="8">
        <v>44</v>
      </c>
      <c r="G3" s="67">
        <f>F3*N$2</f>
        <v>51.795743999999992</v>
      </c>
      <c r="H3" s="67">
        <f>G3*L$2</f>
        <v>4506.2297279999993</v>
      </c>
      <c r="I3" s="5"/>
      <c r="J3" s="81">
        <f>H3*0.3</f>
        <v>1351.8689183999998</v>
      </c>
    </row>
    <row r="4" spans="1:14" ht="113.25" customHeight="1" x14ac:dyDescent="0.35">
      <c r="A4" s="5" t="s">
        <v>1144</v>
      </c>
      <c r="B4" s="5" t="s">
        <v>3</v>
      </c>
      <c r="C4" s="5" t="s">
        <v>7</v>
      </c>
      <c r="D4" s="7" t="s">
        <v>74</v>
      </c>
      <c r="E4" s="17"/>
      <c r="F4" s="8">
        <v>48.7</v>
      </c>
      <c r="G4" s="67">
        <f t="shared" ref="G4:G23" si="0">F4*N$2</f>
        <v>57.328471199999996</v>
      </c>
      <c r="H4" s="67">
        <f t="shared" ref="H4:H23" si="1">G4*L$2</f>
        <v>4987.5769943999994</v>
      </c>
      <c r="I4" s="5"/>
      <c r="J4" s="81">
        <f t="shared" ref="J4:J23" si="2">H4*0.3</f>
        <v>1496.2730983199997</v>
      </c>
    </row>
    <row r="5" spans="1:14" ht="113.25" customHeight="1" x14ac:dyDescent="0.35">
      <c r="A5" s="5" t="s">
        <v>1145</v>
      </c>
      <c r="B5" s="5" t="s">
        <v>3</v>
      </c>
      <c r="C5" s="5" t="s">
        <v>7</v>
      </c>
      <c r="D5" s="7" t="s">
        <v>75</v>
      </c>
      <c r="E5" s="17"/>
      <c r="F5" s="8">
        <v>54.6</v>
      </c>
      <c r="G5" s="67">
        <f t="shared" si="0"/>
        <v>64.273809599999993</v>
      </c>
      <c r="H5" s="67">
        <f t="shared" si="1"/>
        <v>5591.8214351999995</v>
      </c>
      <c r="I5" s="5"/>
      <c r="J5" s="81">
        <f t="shared" si="2"/>
        <v>1677.5464305599999</v>
      </c>
    </row>
    <row r="6" spans="1:14" ht="113.25" customHeight="1" x14ac:dyDescent="0.35">
      <c r="A6" s="5" t="s">
        <v>1146</v>
      </c>
      <c r="B6" s="5" t="s">
        <v>3</v>
      </c>
      <c r="C6" s="5" t="s">
        <v>7</v>
      </c>
      <c r="D6" s="7" t="s">
        <v>76</v>
      </c>
      <c r="E6" s="17"/>
      <c r="F6" s="8">
        <v>79.8</v>
      </c>
      <c r="G6" s="67">
        <f t="shared" si="0"/>
        <v>93.938644799999977</v>
      </c>
      <c r="H6" s="67">
        <f t="shared" si="1"/>
        <v>8172.6620975999977</v>
      </c>
      <c r="I6" s="5"/>
      <c r="J6" s="81">
        <f t="shared" si="2"/>
        <v>2451.7986292799992</v>
      </c>
    </row>
    <row r="7" spans="1:14" ht="113.25" customHeight="1" x14ac:dyDescent="0.35">
      <c r="A7" s="5" t="s">
        <v>1147</v>
      </c>
      <c r="B7" s="5" t="s">
        <v>3</v>
      </c>
      <c r="C7" s="5" t="s">
        <v>7</v>
      </c>
      <c r="D7" s="7" t="s">
        <v>77</v>
      </c>
      <c r="E7" s="17"/>
      <c r="F7" s="8">
        <v>95</v>
      </c>
      <c r="G7" s="67">
        <f t="shared" si="0"/>
        <v>111.83171999999998</v>
      </c>
      <c r="H7" s="67">
        <f t="shared" si="1"/>
        <v>9729.3596399999988</v>
      </c>
      <c r="I7" s="5"/>
      <c r="J7" s="81">
        <f t="shared" si="2"/>
        <v>2918.8078919999994</v>
      </c>
    </row>
    <row r="8" spans="1:14" ht="152.5" customHeight="1" x14ac:dyDescent="0.35">
      <c r="A8" s="5" t="s">
        <v>1148</v>
      </c>
      <c r="B8" s="5" t="s">
        <v>3</v>
      </c>
      <c r="C8" s="5" t="s">
        <v>7</v>
      </c>
      <c r="D8" s="7" t="s">
        <v>354</v>
      </c>
      <c r="E8" s="19"/>
      <c r="F8" s="8">
        <v>29.6</v>
      </c>
      <c r="G8" s="67">
        <f t="shared" si="0"/>
        <v>34.844409599999992</v>
      </c>
      <c r="H8" s="67">
        <f t="shared" si="1"/>
        <v>3031.4636351999993</v>
      </c>
      <c r="I8" s="5"/>
      <c r="J8" s="81">
        <f t="shared" si="2"/>
        <v>909.43909055999973</v>
      </c>
    </row>
    <row r="9" spans="1:14" ht="152.5" customHeight="1" x14ac:dyDescent="0.35">
      <c r="A9" s="5" t="s">
        <v>1149</v>
      </c>
      <c r="B9" s="5" t="s">
        <v>3</v>
      </c>
      <c r="C9" s="5" t="s">
        <v>7</v>
      </c>
      <c r="D9" s="7" t="s">
        <v>350</v>
      </c>
      <c r="E9" s="19"/>
      <c r="F9" s="8">
        <v>67.7</v>
      </c>
      <c r="G9" s="67">
        <f t="shared" si="0"/>
        <v>79.694815199999994</v>
      </c>
      <c r="H9" s="67">
        <f t="shared" si="1"/>
        <v>6933.448922399999</v>
      </c>
      <c r="I9" s="5"/>
      <c r="J9" s="81">
        <f t="shared" si="2"/>
        <v>2080.0346767199994</v>
      </c>
    </row>
    <row r="10" spans="1:14" ht="137.25" customHeight="1" x14ac:dyDescent="0.35">
      <c r="A10" s="5" t="s">
        <v>1150</v>
      </c>
      <c r="B10" s="5" t="s">
        <v>3</v>
      </c>
      <c r="C10" s="5" t="s">
        <v>7</v>
      </c>
      <c r="D10" s="7" t="s">
        <v>12</v>
      </c>
      <c r="E10" s="3"/>
      <c r="F10" s="8">
        <v>37.6</v>
      </c>
      <c r="G10" s="67">
        <f t="shared" si="0"/>
        <v>44.261817599999993</v>
      </c>
      <c r="H10" s="67">
        <f t="shared" si="1"/>
        <v>3850.7781311999993</v>
      </c>
      <c r="I10" s="5"/>
      <c r="J10" s="81">
        <f t="shared" si="2"/>
        <v>1155.2334393599997</v>
      </c>
    </row>
    <row r="11" spans="1:14" ht="90.75" customHeight="1" x14ac:dyDescent="0.35">
      <c r="A11" s="5" t="s">
        <v>1151</v>
      </c>
      <c r="B11" s="5" t="s">
        <v>3</v>
      </c>
      <c r="C11" s="5" t="s">
        <v>7</v>
      </c>
      <c r="D11" s="10" t="s">
        <v>13</v>
      </c>
      <c r="E11" s="11"/>
      <c r="F11" s="8">
        <v>20.5</v>
      </c>
      <c r="G11" s="67">
        <f t="shared" si="0"/>
        <v>24.132107999999995</v>
      </c>
      <c r="H11" s="67">
        <f t="shared" si="1"/>
        <v>2099.4933959999994</v>
      </c>
      <c r="I11" s="5"/>
      <c r="J11" s="81">
        <f t="shared" si="2"/>
        <v>629.84801879999975</v>
      </c>
    </row>
    <row r="12" spans="1:14" ht="90.75" customHeight="1" x14ac:dyDescent="0.35">
      <c r="A12" s="5" t="s">
        <v>1152</v>
      </c>
      <c r="B12" s="5" t="s">
        <v>3</v>
      </c>
      <c r="C12" s="5" t="s">
        <v>7</v>
      </c>
      <c r="D12" s="10" t="s">
        <v>55</v>
      </c>
      <c r="E12" s="3"/>
      <c r="F12" s="8">
        <v>22.5</v>
      </c>
      <c r="G12" s="67">
        <f t="shared" si="0"/>
        <v>26.486459999999994</v>
      </c>
      <c r="H12" s="67">
        <f t="shared" si="1"/>
        <v>2304.3220199999996</v>
      </c>
      <c r="I12" s="5"/>
      <c r="J12" s="81">
        <f t="shared" si="2"/>
        <v>691.29660599999988</v>
      </c>
      <c r="K12" s="51"/>
      <c r="L12" s="51"/>
      <c r="M12" s="51"/>
    </row>
    <row r="13" spans="1:14" ht="113.25" customHeight="1" x14ac:dyDescent="0.35">
      <c r="A13" s="5" t="s">
        <v>1153</v>
      </c>
      <c r="B13" s="5" t="s">
        <v>3</v>
      </c>
      <c r="C13" s="5" t="s">
        <v>7</v>
      </c>
      <c r="D13" s="7" t="s">
        <v>23</v>
      </c>
      <c r="E13" s="3"/>
      <c r="F13" s="8">
        <v>29.6</v>
      </c>
      <c r="G13" s="67">
        <f t="shared" si="0"/>
        <v>34.844409599999992</v>
      </c>
      <c r="H13" s="67">
        <f t="shared" si="1"/>
        <v>3031.4636351999993</v>
      </c>
      <c r="I13" s="5"/>
      <c r="J13" s="81">
        <f t="shared" si="2"/>
        <v>909.43909055999973</v>
      </c>
    </row>
    <row r="14" spans="1:14" ht="121.5" customHeight="1" x14ac:dyDescent="0.35">
      <c r="A14" s="5" t="s">
        <v>1154</v>
      </c>
      <c r="B14" s="5" t="s">
        <v>3</v>
      </c>
      <c r="C14" s="5" t="s">
        <v>7</v>
      </c>
      <c r="D14" s="7" t="s">
        <v>24</v>
      </c>
      <c r="E14" s="3"/>
      <c r="F14" s="8">
        <v>29.6</v>
      </c>
      <c r="G14" s="67">
        <f t="shared" si="0"/>
        <v>34.844409599999992</v>
      </c>
      <c r="H14" s="67">
        <f t="shared" si="1"/>
        <v>3031.4636351999993</v>
      </c>
      <c r="I14" s="5"/>
      <c r="J14" s="81">
        <f t="shared" si="2"/>
        <v>909.43909055999973</v>
      </c>
    </row>
    <row r="15" spans="1:14" ht="121.5" customHeight="1" x14ac:dyDescent="0.35">
      <c r="A15" s="5" t="s">
        <v>78</v>
      </c>
      <c r="B15" s="5" t="s">
        <v>3</v>
      </c>
      <c r="C15" s="5" t="s">
        <v>7</v>
      </c>
      <c r="D15" s="7" t="s">
        <v>79</v>
      </c>
      <c r="E15" s="3"/>
      <c r="F15" s="8">
        <v>50.5</v>
      </c>
      <c r="G15" s="67">
        <f t="shared" si="0"/>
        <v>59.447387999999989</v>
      </c>
      <c r="H15" s="67">
        <f t="shared" si="1"/>
        <v>5171.922755999999</v>
      </c>
      <c r="I15" s="5"/>
      <c r="J15" s="81">
        <f t="shared" si="2"/>
        <v>1551.5768267999997</v>
      </c>
    </row>
    <row r="16" spans="1:14" ht="128.25" customHeight="1" x14ac:dyDescent="0.35">
      <c r="A16" s="5" t="s">
        <v>1157</v>
      </c>
      <c r="B16" s="5" t="s">
        <v>3</v>
      </c>
      <c r="C16" s="5" t="s">
        <v>7</v>
      </c>
      <c r="D16" s="7" t="s">
        <v>25</v>
      </c>
      <c r="E16" s="3"/>
      <c r="F16" s="8">
        <v>56.6</v>
      </c>
      <c r="G16" s="67">
        <f t="shared" si="0"/>
        <v>66.628161599999984</v>
      </c>
      <c r="H16" s="67">
        <f t="shared" si="1"/>
        <v>5796.6500591999984</v>
      </c>
      <c r="I16" s="5"/>
      <c r="J16" s="81">
        <f t="shared" si="2"/>
        <v>1738.9950177599994</v>
      </c>
    </row>
    <row r="17" spans="1:10" ht="100.5" customHeight="1" x14ac:dyDescent="0.35">
      <c r="A17" s="5" t="s">
        <v>1158</v>
      </c>
      <c r="B17" s="5" t="s">
        <v>3</v>
      </c>
      <c r="C17" s="5" t="s">
        <v>7</v>
      </c>
      <c r="D17" s="7" t="s">
        <v>14</v>
      </c>
      <c r="E17" s="3"/>
      <c r="F17" s="8">
        <v>36.9</v>
      </c>
      <c r="G17" s="67">
        <f t="shared" si="0"/>
        <v>43.437794399999987</v>
      </c>
      <c r="H17" s="67">
        <f t="shared" si="1"/>
        <v>3779.0881127999987</v>
      </c>
      <c r="I17" s="5"/>
      <c r="J17" s="81">
        <f t="shared" si="2"/>
        <v>1133.7264338399996</v>
      </c>
    </row>
    <row r="18" spans="1:10" ht="173.15" customHeight="1" x14ac:dyDescent="0.35">
      <c r="A18" s="5" t="s">
        <v>1159</v>
      </c>
      <c r="B18" s="5" t="s">
        <v>3</v>
      </c>
      <c r="C18" s="5" t="s">
        <v>7</v>
      </c>
      <c r="D18" s="7" t="s">
        <v>14</v>
      </c>
      <c r="E18" s="3"/>
      <c r="F18" s="8">
        <v>45.2</v>
      </c>
      <c r="G18" s="67">
        <f t="shared" si="0"/>
        <v>53.208355199999993</v>
      </c>
      <c r="H18" s="67">
        <f t="shared" si="1"/>
        <v>4629.1269023999994</v>
      </c>
      <c r="I18" s="5"/>
      <c r="J18" s="81">
        <f t="shared" si="2"/>
        <v>1388.7380707199998</v>
      </c>
    </row>
    <row r="19" spans="1:10" ht="103.5" customHeight="1" x14ac:dyDescent="0.35">
      <c r="A19" s="5" t="s">
        <v>1160</v>
      </c>
      <c r="B19" s="5" t="s">
        <v>3</v>
      </c>
      <c r="C19" s="5" t="s">
        <v>7</v>
      </c>
      <c r="D19" s="7" t="s">
        <v>15</v>
      </c>
      <c r="E19" s="3"/>
      <c r="F19" s="8">
        <v>47.6</v>
      </c>
      <c r="G19" s="67">
        <f t="shared" si="0"/>
        <v>56.033577599999994</v>
      </c>
      <c r="H19" s="67">
        <f t="shared" si="1"/>
        <v>4874.9212511999995</v>
      </c>
      <c r="I19" s="5"/>
      <c r="J19" s="81">
        <f t="shared" si="2"/>
        <v>1462.4763753599998</v>
      </c>
    </row>
    <row r="20" spans="1:10" ht="138.75" customHeight="1" x14ac:dyDescent="0.35">
      <c r="A20" s="5" t="s">
        <v>1161</v>
      </c>
      <c r="B20" s="5" t="s">
        <v>3</v>
      </c>
      <c r="C20" s="5" t="s">
        <v>7</v>
      </c>
      <c r="D20" s="7" t="s">
        <v>740</v>
      </c>
      <c r="E20" s="12"/>
      <c r="F20" s="8">
        <v>56.6</v>
      </c>
      <c r="G20" s="67">
        <f t="shared" si="0"/>
        <v>66.628161599999984</v>
      </c>
      <c r="H20" s="67">
        <f t="shared" si="1"/>
        <v>5796.6500591999984</v>
      </c>
      <c r="I20" s="5"/>
      <c r="J20" s="81">
        <f t="shared" si="2"/>
        <v>1738.9950177599994</v>
      </c>
    </row>
    <row r="21" spans="1:10" ht="124.5" customHeight="1" x14ac:dyDescent="0.35">
      <c r="A21" s="5" t="s">
        <v>1162</v>
      </c>
      <c r="B21" s="5" t="s">
        <v>3</v>
      </c>
      <c r="C21" s="5" t="s">
        <v>7</v>
      </c>
      <c r="D21" s="7" t="s">
        <v>81</v>
      </c>
      <c r="E21" s="3"/>
      <c r="F21" s="8">
        <v>54.6</v>
      </c>
      <c r="G21" s="67">
        <f t="shared" si="0"/>
        <v>64.273809599999993</v>
      </c>
      <c r="H21" s="67">
        <f t="shared" si="1"/>
        <v>5591.8214351999995</v>
      </c>
      <c r="I21" s="5"/>
      <c r="J21" s="81">
        <f t="shared" si="2"/>
        <v>1677.5464305599999</v>
      </c>
    </row>
    <row r="22" spans="1:10" ht="162.75" customHeight="1" x14ac:dyDescent="0.35">
      <c r="A22" s="5" t="s">
        <v>1163</v>
      </c>
      <c r="B22" s="5" t="s">
        <v>9</v>
      </c>
      <c r="C22" s="5" t="s">
        <v>7</v>
      </c>
      <c r="D22" s="7" t="s">
        <v>82</v>
      </c>
      <c r="E22" s="15"/>
      <c r="F22" s="8">
        <v>90.9</v>
      </c>
      <c r="G22" s="67">
        <f t="shared" si="0"/>
        <v>107.00529839999999</v>
      </c>
      <c r="H22" s="67">
        <f t="shared" si="1"/>
        <v>9309.4609607999992</v>
      </c>
      <c r="I22" s="5"/>
      <c r="J22" s="81">
        <f t="shared" si="2"/>
        <v>2792.8382882399997</v>
      </c>
    </row>
    <row r="23" spans="1:10" ht="129" customHeight="1" x14ac:dyDescent="0.35">
      <c r="A23" s="5" t="s">
        <v>1164</v>
      </c>
      <c r="B23" s="5" t="s">
        <v>3</v>
      </c>
      <c r="C23" s="5" t="s">
        <v>7</v>
      </c>
      <c r="D23" s="7" t="s">
        <v>83</v>
      </c>
      <c r="E23" s="3"/>
      <c r="F23" s="8">
        <v>71.8</v>
      </c>
      <c r="G23" s="67">
        <f t="shared" si="0"/>
        <v>84.521236799999983</v>
      </c>
      <c r="H23" s="67">
        <f t="shared" si="1"/>
        <v>7353.3476015999986</v>
      </c>
      <c r="I23" s="5"/>
      <c r="J23" s="81">
        <f t="shared" si="2"/>
        <v>2206.0042804799996</v>
      </c>
    </row>
    <row r="26" spans="1:10" x14ac:dyDescent="0.35">
      <c r="I26"/>
    </row>
    <row r="28" spans="1:10" x14ac:dyDescent="0.35">
      <c r="J28" s="6"/>
    </row>
    <row r="29" spans="1:10" x14ac:dyDescent="0.35">
      <c r="J29" s="6"/>
    </row>
  </sheetData>
  <mergeCells count="1">
    <mergeCell ref="A2:J2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80"/>
  <sheetViews>
    <sheetView topLeftCell="D1" zoomScale="90" zoomScaleNormal="90" workbookViewId="0">
      <selection activeCell="N1" sqref="N1:N1048576"/>
    </sheetView>
  </sheetViews>
  <sheetFormatPr defaultRowHeight="14.5" x14ac:dyDescent="0.35"/>
  <cols>
    <col min="1" max="1" width="13" style="6" customWidth="1"/>
    <col min="2" max="2" width="9.1796875" style="6" customWidth="1"/>
    <col min="3" max="3" width="15.54296875" style="6" customWidth="1"/>
    <col min="4" max="4" width="46.26953125" style="6" customWidth="1"/>
    <col min="5" max="5" width="28.7265625" customWidth="1"/>
    <col min="6" max="8" width="9.1796875" style="6" customWidth="1"/>
    <col min="9" max="9" width="18.453125" style="6" customWidth="1"/>
    <col min="10" max="10" width="9.7265625" style="64" bestFit="1" customWidth="1"/>
    <col min="14" max="14" width="10.1796875" hidden="1" customWidth="1"/>
  </cols>
  <sheetData>
    <row r="1" spans="1:14" ht="21" x14ac:dyDescent="0.35">
      <c r="A1" s="1" t="s">
        <v>4</v>
      </c>
      <c r="B1" s="1" t="s">
        <v>6</v>
      </c>
      <c r="C1" s="2" t="s">
        <v>8</v>
      </c>
      <c r="D1" s="2" t="s">
        <v>0</v>
      </c>
      <c r="E1" s="1" t="s">
        <v>2</v>
      </c>
      <c r="F1" s="2" t="s">
        <v>22</v>
      </c>
      <c r="G1" s="78" t="s">
        <v>790</v>
      </c>
      <c r="H1" s="78" t="s">
        <v>786</v>
      </c>
      <c r="I1" s="1" t="s">
        <v>1</v>
      </c>
      <c r="J1" s="80" t="s">
        <v>21</v>
      </c>
      <c r="L1" s="30" t="s">
        <v>783</v>
      </c>
      <c r="M1" s="30"/>
      <c r="N1" t="s">
        <v>784</v>
      </c>
    </row>
    <row r="2" spans="1:14" ht="23.5" x14ac:dyDescent="0.35">
      <c r="A2" s="125" t="s">
        <v>639</v>
      </c>
      <c r="B2" s="126"/>
      <c r="C2" s="126"/>
      <c r="D2" s="126"/>
      <c r="E2" s="126"/>
      <c r="F2" s="126"/>
      <c r="G2" s="126"/>
      <c r="H2" s="126"/>
      <c r="I2" s="126"/>
      <c r="J2" s="127"/>
      <c r="L2" s="30">
        <v>87</v>
      </c>
      <c r="M2" s="30"/>
      <c r="N2" s="65">
        <v>1.1771759999999998</v>
      </c>
    </row>
    <row r="3" spans="1:14" ht="30" customHeight="1" x14ac:dyDescent="0.35">
      <c r="A3" s="5" t="s">
        <v>638</v>
      </c>
      <c r="B3" s="5" t="s">
        <v>3</v>
      </c>
      <c r="C3" s="5" t="s">
        <v>7</v>
      </c>
      <c r="D3" s="7" t="s">
        <v>637</v>
      </c>
      <c r="E3" s="116"/>
      <c r="F3" s="8">
        <v>156.6</v>
      </c>
      <c r="G3" s="67">
        <f>F3*N$2</f>
        <v>184.34576159999995</v>
      </c>
      <c r="H3" s="67">
        <f>G3*L$2</f>
        <v>16038.081259199995</v>
      </c>
      <c r="I3" s="5"/>
      <c r="J3" s="81">
        <f>H3*0.3</f>
        <v>4811.4243777599986</v>
      </c>
    </row>
    <row r="4" spans="1:14" ht="30" customHeight="1" x14ac:dyDescent="0.35">
      <c r="A4" s="5" t="s">
        <v>636</v>
      </c>
      <c r="B4" s="5" t="s">
        <v>512</v>
      </c>
      <c r="C4" s="5" t="s">
        <v>7</v>
      </c>
      <c r="D4" s="7" t="s">
        <v>635</v>
      </c>
      <c r="E4" s="119"/>
      <c r="F4" s="8">
        <v>156.6</v>
      </c>
      <c r="G4" s="67">
        <f t="shared" ref="G4:G67" si="0">F4*N$2</f>
        <v>184.34576159999995</v>
      </c>
      <c r="H4" s="67">
        <f t="shared" ref="H4:H67" si="1">G4*L$2</f>
        <v>16038.081259199995</v>
      </c>
      <c r="I4" s="5"/>
      <c r="J4" s="81">
        <f t="shared" ref="J4:J67" si="2">H4*0.3</f>
        <v>4811.4243777599986</v>
      </c>
    </row>
    <row r="5" spans="1:14" ht="30" customHeight="1" x14ac:dyDescent="0.35">
      <c r="A5" s="5" t="s">
        <v>634</v>
      </c>
      <c r="B5" s="5" t="s">
        <v>520</v>
      </c>
      <c r="C5" s="5" t="s">
        <v>7</v>
      </c>
      <c r="D5" s="7" t="s">
        <v>633</v>
      </c>
      <c r="E5" s="119"/>
      <c r="F5" s="8">
        <v>292.89999999999998</v>
      </c>
      <c r="G5" s="67">
        <f t="shared" si="0"/>
        <v>344.79485039999992</v>
      </c>
      <c r="H5" s="67">
        <f t="shared" si="1"/>
        <v>29997.151984799992</v>
      </c>
      <c r="I5" s="5"/>
      <c r="J5" s="81">
        <f t="shared" si="2"/>
        <v>8999.1455954399971</v>
      </c>
    </row>
    <row r="6" spans="1:14" ht="30" customHeight="1" x14ac:dyDescent="0.35">
      <c r="A6" s="5" t="s">
        <v>632</v>
      </c>
      <c r="B6" s="5" t="s">
        <v>517</v>
      </c>
      <c r="C6" s="5" t="s">
        <v>7</v>
      </c>
      <c r="D6" s="7" t="s">
        <v>631</v>
      </c>
      <c r="E6" s="117"/>
      <c r="F6" s="8">
        <v>263.7</v>
      </c>
      <c r="G6" s="67">
        <f t="shared" si="0"/>
        <v>310.42131119999993</v>
      </c>
      <c r="H6" s="67">
        <f t="shared" si="1"/>
        <v>27006.654074399994</v>
      </c>
      <c r="I6" s="5"/>
      <c r="J6" s="81">
        <f t="shared" si="2"/>
        <v>8101.9962223199982</v>
      </c>
    </row>
    <row r="7" spans="1:14" ht="30" customHeight="1" x14ac:dyDescent="0.35">
      <c r="A7" s="5" t="s">
        <v>630</v>
      </c>
      <c r="B7" s="5" t="s">
        <v>3</v>
      </c>
      <c r="C7" s="5" t="s">
        <v>7</v>
      </c>
      <c r="D7" s="7" t="s">
        <v>629</v>
      </c>
      <c r="E7" s="116"/>
      <c r="F7" s="8">
        <v>159.6</v>
      </c>
      <c r="G7" s="67">
        <f t="shared" si="0"/>
        <v>187.87728959999995</v>
      </c>
      <c r="H7" s="67">
        <f t="shared" si="1"/>
        <v>16345.324195199995</v>
      </c>
      <c r="I7" s="5"/>
      <c r="J7" s="81">
        <f t="shared" si="2"/>
        <v>4903.5972585599984</v>
      </c>
    </row>
    <row r="8" spans="1:14" ht="30" customHeight="1" x14ac:dyDescent="0.35">
      <c r="A8" s="5" t="s">
        <v>628</v>
      </c>
      <c r="B8" s="5" t="s">
        <v>512</v>
      </c>
      <c r="C8" s="5" t="s">
        <v>7</v>
      </c>
      <c r="D8" s="7" t="s">
        <v>627</v>
      </c>
      <c r="E8" s="119"/>
      <c r="F8" s="8">
        <v>159.6</v>
      </c>
      <c r="G8" s="67">
        <f t="shared" si="0"/>
        <v>187.87728959999995</v>
      </c>
      <c r="H8" s="67">
        <f t="shared" si="1"/>
        <v>16345.324195199995</v>
      </c>
      <c r="I8" s="5"/>
      <c r="J8" s="81">
        <f t="shared" si="2"/>
        <v>4903.5972585599984</v>
      </c>
    </row>
    <row r="9" spans="1:14" ht="30" customHeight="1" x14ac:dyDescent="0.35">
      <c r="A9" s="5" t="s">
        <v>626</v>
      </c>
      <c r="B9" s="5" t="s">
        <v>520</v>
      </c>
      <c r="C9" s="5" t="s">
        <v>7</v>
      </c>
      <c r="D9" s="7" t="s">
        <v>625</v>
      </c>
      <c r="E9" s="119"/>
      <c r="F9" s="8">
        <v>302</v>
      </c>
      <c r="G9" s="67">
        <f t="shared" si="0"/>
        <v>355.50715199999991</v>
      </c>
      <c r="H9" s="67">
        <f t="shared" si="1"/>
        <v>30929.122223999992</v>
      </c>
      <c r="I9" s="5"/>
      <c r="J9" s="81">
        <f t="shared" si="2"/>
        <v>9278.7366671999971</v>
      </c>
    </row>
    <row r="10" spans="1:14" ht="30" customHeight="1" x14ac:dyDescent="0.35">
      <c r="A10" s="5" t="s">
        <v>624</v>
      </c>
      <c r="B10" s="5" t="s">
        <v>517</v>
      </c>
      <c r="C10" s="5" t="s">
        <v>7</v>
      </c>
      <c r="D10" s="7" t="s">
        <v>623</v>
      </c>
      <c r="E10" s="117"/>
      <c r="F10" s="8">
        <v>270.7</v>
      </c>
      <c r="G10" s="67">
        <f t="shared" si="0"/>
        <v>318.66154319999993</v>
      </c>
      <c r="H10" s="67">
        <f t="shared" si="1"/>
        <v>27723.554258399992</v>
      </c>
      <c r="I10" s="5"/>
      <c r="J10" s="81">
        <f t="shared" si="2"/>
        <v>8317.066277519998</v>
      </c>
    </row>
    <row r="11" spans="1:14" ht="30" customHeight="1" x14ac:dyDescent="0.35">
      <c r="A11" s="5" t="s">
        <v>622</v>
      </c>
      <c r="B11" s="5" t="s">
        <v>3</v>
      </c>
      <c r="C11" s="5" t="s">
        <v>7</v>
      </c>
      <c r="D11" s="7" t="s">
        <v>621</v>
      </c>
      <c r="E11" s="116"/>
      <c r="F11" s="8">
        <v>164.7</v>
      </c>
      <c r="G11" s="67">
        <f t="shared" si="0"/>
        <v>193.88088719999996</v>
      </c>
      <c r="H11" s="67">
        <f t="shared" si="1"/>
        <v>16867.637186399996</v>
      </c>
      <c r="I11" s="5"/>
      <c r="J11" s="81">
        <f t="shared" si="2"/>
        <v>5060.2911559199983</v>
      </c>
    </row>
    <row r="12" spans="1:14" ht="30" customHeight="1" x14ac:dyDescent="0.35">
      <c r="A12" s="5" t="s">
        <v>620</v>
      </c>
      <c r="B12" s="5" t="s">
        <v>512</v>
      </c>
      <c r="C12" s="5" t="s">
        <v>7</v>
      </c>
      <c r="D12" s="7" t="s">
        <v>619</v>
      </c>
      <c r="E12" s="119"/>
      <c r="F12" s="8">
        <v>164.7</v>
      </c>
      <c r="G12" s="67">
        <f t="shared" si="0"/>
        <v>193.88088719999996</v>
      </c>
      <c r="H12" s="67">
        <f t="shared" si="1"/>
        <v>16867.637186399996</v>
      </c>
      <c r="I12" s="5"/>
      <c r="J12" s="81">
        <f t="shared" si="2"/>
        <v>5060.2911559199983</v>
      </c>
    </row>
    <row r="13" spans="1:14" ht="30" customHeight="1" x14ac:dyDescent="0.35">
      <c r="A13" s="5" t="s">
        <v>618</v>
      </c>
      <c r="B13" s="5" t="s">
        <v>520</v>
      </c>
      <c r="C13" s="5" t="s">
        <v>7</v>
      </c>
      <c r="D13" s="7" t="s">
        <v>617</v>
      </c>
      <c r="E13" s="119"/>
      <c r="F13" s="8">
        <v>310.10000000000002</v>
      </c>
      <c r="G13" s="67">
        <f t="shared" si="0"/>
        <v>365.04227759999998</v>
      </c>
      <c r="H13" s="67">
        <f t="shared" si="1"/>
        <v>31758.678151199998</v>
      </c>
      <c r="I13" s="5"/>
      <c r="J13" s="81">
        <f t="shared" si="2"/>
        <v>9527.6034453599987</v>
      </c>
    </row>
    <row r="14" spans="1:14" ht="30" customHeight="1" x14ac:dyDescent="0.35">
      <c r="A14" s="5" t="s">
        <v>616</v>
      </c>
      <c r="B14" s="5" t="s">
        <v>517</v>
      </c>
      <c r="C14" s="5" t="s">
        <v>7</v>
      </c>
      <c r="D14" s="7" t="s">
        <v>615</v>
      </c>
      <c r="E14" s="117"/>
      <c r="F14" s="8">
        <v>279.8</v>
      </c>
      <c r="G14" s="67">
        <f t="shared" si="0"/>
        <v>329.37384479999997</v>
      </c>
      <c r="H14" s="67">
        <f t="shared" si="1"/>
        <v>28655.524497599996</v>
      </c>
      <c r="I14" s="5"/>
      <c r="J14" s="81">
        <f t="shared" si="2"/>
        <v>8596.657349279998</v>
      </c>
    </row>
    <row r="15" spans="1:14" ht="30" customHeight="1" x14ac:dyDescent="0.35">
      <c r="A15" s="5" t="s">
        <v>644</v>
      </c>
      <c r="B15" s="5" t="s">
        <v>3</v>
      </c>
      <c r="C15" s="5" t="s">
        <v>7</v>
      </c>
      <c r="D15" s="7" t="s">
        <v>640</v>
      </c>
      <c r="E15" s="116"/>
      <c r="F15" s="8">
        <v>144.5</v>
      </c>
      <c r="G15" s="67">
        <f t="shared" si="0"/>
        <v>170.10193199999998</v>
      </c>
      <c r="H15" s="67">
        <f t="shared" si="1"/>
        <v>14798.868083999998</v>
      </c>
      <c r="I15" s="5"/>
      <c r="J15" s="81">
        <f t="shared" si="2"/>
        <v>4439.6604251999988</v>
      </c>
    </row>
    <row r="16" spans="1:14" ht="30" customHeight="1" x14ac:dyDescent="0.35">
      <c r="A16" s="5" t="s">
        <v>645</v>
      </c>
      <c r="B16" s="5" t="s">
        <v>512</v>
      </c>
      <c r="C16" s="5" t="s">
        <v>7</v>
      </c>
      <c r="D16" s="7" t="s">
        <v>641</v>
      </c>
      <c r="E16" s="119"/>
      <c r="F16" s="8">
        <v>144.5</v>
      </c>
      <c r="G16" s="67">
        <f t="shared" si="0"/>
        <v>170.10193199999998</v>
      </c>
      <c r="H16" s="67">
        <f t="shared" si="1"/>
        <v>14798.868083999998</v>
      </c>
      <c r="I16" s="5"/>
      <c r="J16" s="81">
        <f t="shared" si="2"/>
        <v>4439.6604251999988</v>
      </c>
    </row>
    <row r="17" spans="1:11" ht="30" customHeight="1" x14ac:dyDescent="0.35">
      <c r="A17" s="5" t="s">
        <v>646</v>
      </c>
      <c r="B17" s="5" t="s">
        <v>520</v>
      </c>
      <c r="C17" s="5" t="s">
        <v>7</v>
      </c>
      <c r="D17" s="7" t="s">
        <v>642</v>
      </c>
      <c r="E17" s="119"/>
      <c r="F17" s="8">
        <v>252.5</v>
      </c>
      <c r="G17" s="67">
        <f t="shared" si="0"/>
        <v>297.23693999999995</v>
      </c>
      <c r="H17" s="67">
        <f t="shared" si="1"/>
        <v>25859.613779999996</v>
      </c>
      <c r="I17" s="5"/>
      <c r="J17" s="81">
        <f t="shared" si="2"/>
        <v>7757.8841339999981</v>
      </c>
    </row>
    <row r="18" spans="1:11" ht="30" customHeight="1" x14ac:dyDescent="0.35">
      <c r="A18" s="5" t="s">
        <v>647</v>
      </c>
      <c r="B18" s="5" t="s">
        <v>517</v>
      </c>
      <c r="C18" s="5" t="s">
        <v>7</v>
      </c>
      <c r="D18" s="7" t="s">
        <v>643</v>
      </c>
      <c r="E18" s="117"/>
      <c r="F18" s="8">
        <v>225.3</v>
      </c>
      <c r="G18" s="67">
        <f t="shared" si="0"/>
        <v>265.21775279999997</v>
      </c>
      <c r="H18" s="67">
        <f t="shared" si="1"/>
        <v>23073.944493599996</v>
      </c>
      <c r="I18" s="5"/>
      <c r="J18" s="81">
        <f t="shared" si="2"/>
        <v>6922.1833480799987</v>
      </c>
    </row>
    <row r="19" spans="1:11" ht="30" customHeight="1" x14ac:dyDescent="0.35">
      <c r="A19" s="5" t="s">
        <v>614</v>
      </c>
      <c r="B19" s="5" t="s">
        <v>3</v>
      </c>
      <c r="C19" s="5" t="s">
        <v>7</v>
      </c>
      <c r="D19" s="7" t="s">
        <v>12</v>
      </c>
      <c r="E19" s="116"/>
      <c r="F19" s="8">
        <v>98</v>
      </c>
      <c r="G19" s="67">
        <f t="shared" si="0"/>
        <v>115.36324799999998</v>
      </c>
      <c r="H19" s="67">
        <f t="shared" si="1"/>
        <v>10036.602575999999</v>
      </c>
      <c r="I19" s="5"/>
      <c r="J19" s="81">
        <f t="shared" si="2"/>
        <v>3010.9807727999996</v>
      </c>
    </row>
    <row r="20" spans="1:11" ht="30" customHeight="1" x14ac:dyDescent="0.35">
      <c r="A20" s="5" t="s">
        <v>613</v>
      </c>
      <c r="B20" s="5" t="s">
        <v>512</v>
      </c>
      <c r="C20" s="5" t="s">
        <v>7</v>
      </c>
      <c r="D20" s="7" t="s">
        <v>612</v>
      </c>
      <c r="E20" s="119"/>
      <c r="F20" s="8">
        <v>98</v>
      </c>
      <c r="G20" s="67">
        <f t="shared" si="0"/>
        <v>115.36324799999998</v>
      </c>
      <c r="H20" s="67">
        <f t="shared" si="1"/>
        <v>10036.602575999999</v>
      </c>
      <c r="I20" s="5"/>
      <c r="J20" s="81">
        <f t="shared" si="2"/>
        <v>3010.9807727999996</v>
      </c>
    </row>
    <row r="21" spans="1:11" ht="30" customHeight="1" x14ac:dyDescent="0.35">
      <c r="A21" s="5" t="s">
        <v>611</v>
      </c>
      <c r="B21" s="5" t="s">
        <v>520</v>
      </c>
      <c r="C21" s="5" t="s">
        <v>7</v>
      </c>
      <c r="D21" s="7" t="s">
        <v>610</v>
      </c>
      <c r="E21" s="119"/>
      <c r="F21" s="8">
        <v>190.9</v>
      </c>
      <c r="G21" s="67">
        <f t="shared" si="0"/>
        <v>224.72289839999996</v>
      </c>
      <c r="H21" s="67">
        <f t="shared" si="1"/>
        <v>19550.892160799998</v>
      </c>
      <c r="I21" s="5"/>
      <c r="J21" s="81">
        <f t="shared" si="2"/>
        <v>5865.2676482399993</v>
      </c>
    </row>
    <row r="22" spans="1:11" ht="30" customHeight="1" x14ac:dyDescent="0.35">
      <c r="A22" s="5" t="s">
        <v>609</v>
      </c>
      <c r="B22" s="5" t="s">
        <v>517</v>
      </c>
      <c r="C22" s="5" t="s">
        <v>7</v>
      </c>
      <c r="D22" s="7" t="s">
        <v>608</v>
      </c>
      <c r="E22" s="117"/>
      <c r="F22" s="8">
        <v>171.7</v>
      </c>
      <c r="G22" s="67">
        <f t="shared" si="0"/>
        <v>202.12111919999995</v>
      </c>
      <c r="H22" s="67">
        <f t="shared" si="1"/>
        <v>17584.537370399998</v>
      </c>
      <c r="I22" s="5"/>
      <c r="J22" s="81">
        <f t="shared" si="2"/>
        <v>5275.3612111199991</v>
      </c>
    </row>
    <row r="23" spans="1:11" ht="30" customHeight="1" x14ac:dyDescent="0.35">
      <c r="A23" s="5" t="s">
        <v>607</v>
      </c>
      <c r="B23" s="5" t="s">
        <v>3</v>
      </c>
      <c r="C23" s="5" t="s">
        <v>7</v>
      </c>
      <c r="D23" s="10" t="s">
        <v>55</v>
      </c>
      <c r="E23" s="116"/>
      <c r="F23" s="8">
        <v>94</v>
      </c>
      <c r="G23" s="67">
        <f t="shared" si="0"/>
        <v>110.65454399999997</v>
      </c>
      <c r="H23" s="67">
        <f t="shared" si="1"/>
        <v>9626.945327999998</v>
      </c>
      <c r="I23" s="5"/>
      <c r="J23" s="81">
        <f t="shared" si="2"/>
        <v>2888.0835983999991</v>
      </c>
    </row>
    <row r="24" spans="1:11" ht="30" customHeight="1" x14ac:dyDescent="0.35">
      <c r="A24" s="5" t="s">
        <v>606</v>
      </c>
      <c r="B24" s="5" t="s">
        <v>512</v>
      </c>
      <c r="C24" s="5" t="s">
        <v>7</v>
      </c>
      <c r="D24" s="10" t="s">
        <v>605</v>
      </c>
      <c r="E24" s="119"/>
      <c r="F24" s="8">
        <v>94</v>
      </c>
      <c r="G24" s="67">
        <f t="shared" si="0"/>
        <v>110.65454399999997</v>
      </c>
      <c r="H24" s="67">
        <f t="shared" si="1"/>
        <v>9626.945327999998</v>
      </c>
      <c r="I24" s="5"/>
      <c r="J24" s="81">
        <f t="shared" si="2"/>
        <v>2888.0835983999991</v>
      </c>
      <c r="K24" t="s">
        <v>5</v>
      </c>
    </row>
    <row r="25" spans="1:11" ht="30" customHeight="1" x14ac:dyDescent="0.35">
      <c r="A25" s="5" t="s">
        <v>604</v>
      </c>
      <c r="B25" s="5" t="s">
        <v>520</v>
      </c>
      <c r="C25" s="5" t="s">
        <v>7</v>
      </c>
      <c r="D25" s="10" t="s">
        <v>603</v>
      </c>
      <c r="E25" s="119"/>
      <c r="F25" s="8">
        <v>171.7</v>
      </c>
      <c r="G25" s="67">
        <f t="shared" si="0"/>
        <v>202.12111919999995</v>
      </c>
      <c r="H25" s="67">
        <f t="shared" si="1"/>
        <v>17584.537370399998</v>
      </c>
      <c r="I25" s="5"/>
      <c r="J25" s="81">
        <f t="shared" si="2"/>
        <v>5275.3612111199991</v>
      </c>
    </row>
    <row r="26" spans="1:11" ht="30" customHeight="1" x14ac:dyDescent="0.35">
      <c r="A26" s="5" t="s">
        <v>602</v>
      </c>
      <c r="B26" s="5" t="s">
        <v>517</v>
      </c>
      <c r="C26" s="5" t="s">
        <v>7</v>
      </c>
      <c r="D26" s="10" t="s">
        <v>601</v>
      </c>
      <c r="E26" s="117"/>
      <c r="F26" s="8">
        <v>154.6</v>
      </c>
      <c r="G26" s="67">
        <f t="shared" si="0"/>
        <v>181.99140959999997</v>
      </c>
      <c r="H26" s="67">
        <f t="shared" si="1"/>
        <v>15833.252635199997</v>
      </c>
      <c r="I26" s="5"/>
      <c r="J26" s="81">
        <f t="shared" si="2"/>
        <v>4749.975790559999</v>
      </c>
    </row>
    <row r="27" spans="1:11" ht="30" customHeight="1" x14ac:dyDescent="0.35">
      <c r="A27" s="5" t="s">
        <v>600</v>
      </c>
      <c r="B27" s="5" t="s">
        <v>3</v>
      </c>
      <c r="C27" s="5" t="s">
        <v>7</v>
      </c>
      <c r="D27" s="7" t="s">
        <v>23</v>
      </c>
      <c r="E27" s="116"/>
      <c r="F27" s="8">
        <v>111.1</v>
      </c>
      <c r="G27" s="67">
        <f t="shared" si="0"/>
        <v>130.78425359999997</v>
      </c>
      <c r="H27" s="67">
        <f t="shared" si="1"/>
        <v>11378.230063199997</v>
      </c>
      <c r="I27" s="5"/>
      <c r="J27" s="81">
        <f t="shared" si="2"/>
        <v>3413.4690189599992</v>
      </c>
    </row>
    <row r="28" spans="1:11" ht="30" customHeight="1" x14ac:dyDescent="0.35">
      <c r="A28" s="5" t="s">
        <v>599</v>
      </c>
      <c r="B28" s="5" t="s">
        <v>512</v>
      </c>
      <c r="C28" s="5" t="s">
        <v>7</v>
      </c>
      <c r="D28" s="7" t="s">
        <v>598</v>
      </c>
      <c r="E28" s="119"/>
      <c r="F28" s="8">
        <v>111.1</v>
      </c>
      <c r="G28" s="67">
        <f t="shared" si="0"/>
        <v>130.78425359999997</v>
      </c>
      <c r="H28" s="67">
        <f t="shared" si="1"/>
        <v>11378.230063199997</v>
      </c>
      <c r="I28" s="5"/>
      <c r="J28" s="81">
        <f t="shared" si="2"/>
        <v>3413.4690189599992</v>
      </c>
    </row>
    <row r="29" spans="1:11" ht="30" customHeight="1" x14ac:dyDescent="0.35">
      <c r="A29" s="5" t="s">
        <v>597</v>
      </c>
      <c r="B29" s="5" t="s">
        <v>520</v>
      </c>
      <c r="C29" s="5" t="s">
        <v>7</v>
      </c>
      <c r="D29" s="7" t="s">
        <v>596</v>
      </c>
      <c r="E29" s="119"/>
      <c r="F29" s="8">
        <v>172.8</v>
      </c>
      <c r="G29" s="67">
        <f t="shared" si="0"/>
        <v>203.41601279999998</v>
      </c>
      <c r="H29" s="67">
        <f t="shared" si="1"/>
        <v>17697.193113599998</v>
      </c>
      <c r="I29" s="5"/>
      <c r="J29" s="81">
        <f t="shared" si="2"/>
        <v>5309.157934079999</v>
      </c>
    </row>
    <row r="30" spans="1:11" ht="30" customHeight="1" x14ac:dyDescent="0.35">
      <c r="A30" s="5" t="s">
        <v>595</v>
      </c>
      <c r="B30" s="5" t="s">
        <v>517</v>
      </c>
      <c r="C30" s="5" t="s">
        <v>7</v>
      </c>
      <c r="D30" s="7" t="s">
        <v>594</v>
      </c>
      <c r="E30" s="117"/>
      <c r="F30" s="8">
        <v>155.6</v>
      </c>
      <c r="G30" s="67">
        <f t="shared" si="0"/>
        <v>183.16858559999997</v>
      </c>
      <c r="H30" s="67">
        <f t="shared" si="1"/>
        <v>15935.666947199998</v>
      </c>
      <c r="I30" s="5"/>
      <c r="J30" s="81">
        <f t="shared" si="2"/>
        <v>4780.7000841599993</v>
      </c>
    </row>
    <row r="31" spans="1:11" ht="30" customHeight="1" x14ac:dyDescent="0.35">
      <c r="A31" s="5" t="s">
        <v>593</v>
      </c>
      <c r="B31" s="5" t="s">
        <v>3</v>
      </c>
      <c r="C31" s="5" t="s">
        <v>7</v>
      </c>
      <c r="D31" s="7" t="s">
        <v>24</v>
      </c>
      <c r="E31" s="120"/>
      <c r="F31" s="8">
        <v>116.2</v>
      </c>
      <c r="G31" s="67">
        <f t="shared" si="0"/>
        <v>136.78785119999998</v>
      </c>
      <c r="H31" s="67">
        <f t="shared" si="1"/>
        <v>11900.543054399997</v>
      </c>
      <c r="I31" s="5"/>
      <c r="J31" s="81">
        <f t="shared" si="2"/>
        <v>3570.1629163199991</v>
      </c>
    </row>
    <row r="32" spans="1:11" ht="30" customHeight="1" x14ac:dyDescent="0.35">
      <c r="A32" s="5" t="s">
        <v>592</v>
      </c>
      <c r="B32" s="5" t="s">
        <v>512</v>
      </c>
      <c r="C32" s="5" t="s">
        <v>7</v>
      </c>
      <c r="D32" s="7" t="s">
        <v>591</v>
      </c>
      <c r="E32" s="121"/>
      <c r="F32" s="8">
        <v>116.2</v>
      </c>
      <c r="G32" s="67">
        <f t="shared" si="0"/>
        <v>136.78785119999998</v>
      </c>
      <c r="H32" s="67">
        <f t="shared" si="1"/>
        <v>11900.543054399997</v>
      </c>
      <c r="I32" s="5"/>
      <c r="J32" s="81">
        <f t="shared" si="2"/>
        <v>3570.1629163199991</v>
      </c>
    </row>
    <row r="33" spans="1:10" ht="30" customHeight="1" x14ac:dyDescent="0.35">
      <c r="A33" s="5" t="s">
        <v>590</v>
      </c>
      <c r="B33" s="5" t="s">
        <v>520</v>
      </c>
      <c r="C33" s="5" t="s">
        <v>7</v>
      </c>
      <c r="D33" s="7" t="s">
        <v>589</v>
      </c>
      <c r="E33" s="121"/>
      <c r="F33" s="8">
        <v>177.8</v>
      </c>
      <c r="G33" s="67">
        <f t="shared" si="0"/>
        <v>209.30189279999996</v>
      </c>
      <c r="H33" s="67">
        <f t="shared" si="1"/>
        <v>18209.264673599995</v>
      </c>
      <c r="I33" s="5"/>
      <c r="J33" s="81">
        <f t="shared" si="2"/>
        <v>5462.7794020799984</v>
      </c>
    </row>
    <row r="34" spans="1:10" ht="30" customHeight="1" x14ac:dyDescent="0.35">
      <c r="A34" s="5" t="s">
        <v>588</v>
      </c>
      <c r="B34" s="5" t="s">
        <v>517</v>
      </c>
      <c r="C34" s="5" t="s">
        <v>7</v>
      </c>
      <c r="D34" s="7" t="s">
        <v>587</v>
      </c>
      <c r="E34" s="124"/>
      <c r="F34" s="8">
        <v>159.6</v>
      </c>
      <c r="G34" s="67">
        <f t="shared" si="0"/>
        <v>187.87728959999995</v>
      </c>
      <c r="H34" s="67">
        <f t="shared" si="1"/>
        <v>16345.324195199995</v>
      </c>
      <c r="I34" s="5"/>
      <c r="J34" s="81">
        <f t="shared" si="2"/>
        <v>4903.5972585599984</v>
      </c>
    </row>
    <row r="35" spans="1:10" ht="30" customHeight="1" x14ac:dyDescent="0.35">
      <c r="A35" s="5" t="s">
        <v>586</v>
      </c>
      <c r="B35" s="5" t="s">
        <v>3</v>
      </c>
      <c r="C35" s="5" t="s">
        <v>7</v>
      </c>
      <c r="D35" s="7" t="s">
        <v>25</v>
      </c>
      <c r="E35" s="120"/>
      <c r="F35" s="8">
        <v>130.30000000000001</v>
      </c>
      <c r="G35" s="67">
        <f t="shared" si="0"/>
        <v>153.38603279999998</v>
      </c>
      <c r="H35" s="67">
        <f t="shared" si="1"/>
        <v>13344.584853599998</v>
      </c>
      <c r="I35" s="5"/>
      <c r="J35" s="81">
        <f t="shared" si="2"/>
        <v>4003.3754560799989</v>
      </c>
    </row>
    <row r="36" spans="1:10" ht="30" customHeight="1" x14ac:dyDescent="0.35">
      <c r="A36" s="5" t="s">
        <v>585</v>
      </c>
      <c r="B36" s="5" t="s">
        <v>512</v>
      </c>
      <c r="C36" s="5" t="s">
        <v>7</v>
      </c>
      <c r="D36" s="7" t="s">
        <v>584</v>
      </c>
      <c r="E36" s="121"/>
      <c r="F36" s="8">
        <v>130.30000000000001</v>
      </c>
      <c r="G36" s="67">
        <f t="shared" si="0"/>
        <v>153.38603279999998</v>
      </c>
      <c r="H36" s="67">
        <f t="shared" si="1"/>
        <v>13344.584853599998</v>
      </c>
      <c r="I36" s="5"/>
      <c r="J36" s="81">
        <f t="shared" si="2"/>
        <v>4003.3754560799989</v>
      </c>
    </row>
    <row r="37" spans="1:10" ht="30" customHeight="1" x14ac:dyDescent="0.35">
      <c r="A37" s="5" t="s">
        <v>583</v>
      </c>
      <c r="B37" s="5" t="s">
        <v>520</v>
      </c>
      <c r="C37" s="5" t="s">
        <v>7</v>
      </c>
      <c r="D37" s="7" t="s">
        <v>582</v>
      </c>
      <c r="E37" s="121"/>
      <c r="F37" s="8">
        <v>190.9</v>
      </c>
      <c r="G37" s="67">
        <f t="shared" si="0"/>
        <v>224.72289839999996</v>
      </c>
      <c r="H37" s="67">
        <f t="shared" si="1"/>
        <v>19550.892160799998</v>
      </c>
      <c r="I37" s="5"/>
      <c r="J37" s="81">
        <f t="shared" si="2"/>
        <v>5865.2676482399993</v>
      </c>
    </row>
    <row r="38" spans="1:10" ht="30" customHeight="1" x14ac:dyDescent="0.35">
      <c r="A38" s="5" t="s">
        <v>581</v>
      </c>
      <c r="B38" s="5" t="s">
        <v>517</v>
      </c>
      <c r="C38" s="5" t="s">
        <v>7</v>
      </c>
      <c r="D38" s="7" t="s">
        <v>580</v>
      </c>
      <c r="E38" s="124"/>
      <c r="F38" s="8">
        <v>178.8</v>
      </c>
      <c r="G38" s="67">
        <f t="shared" si="0"/>
        <v>210.47906879999996</v>
      </c>
      <c r="H38" s="67">
        <f t="shared" si="1"/>
        <v>18311.678985599996</v>
      </c>
      <c r="I38" s="5"/>
      <c r="J38" s="81">
        <f t="shared" si="2"/>
        <v>5493.5036956799986</v>
      </c>
    </row>
    <row r="39" spans="1:10" ht="30" customHeight="1" x14ac:dyDescent="0.35">
      <c r="A39" s="5" t="s">
        <v>579</v>
      </c>
      <c r="B39" s="5" t="s">
        <v>3</v>
      </c>
      <c r="C39" s="5" t="s">
        <v>7</v>
      </c>
      <c r="D39" s="7" t="s">
        <v>14</v>
      </c>
      <c r="E39" s="120"/>
      <c r="F39" s="8">
        <v>80.8</v>
      </c>
      <c r="G39" s="67">
        <f t="shared" si="0"/>
        <v>95.11582079999998</v>
      </c>
      <c r="H39" s="67">
        <f t="shared" si="1"/>
        <v>8275.0764095999984</v>
      </c>
      <c r="I39" s="5"/>
      <c r="J39" s="81">
        <f t="shared" si="2"/>
        <v>2482.5229228799994</v>
      </c>
    </row>
    <row r="40" spans="1:10" ht="30" customHeight="1" x14ac:dyDescent="0.35">
      <c r="A40" s="5" t="s">
        <v>578</v>
      </c>
      <c r="B40" s="5" t="s">
        <v>512</v>
      </c>
      <c r="C40" s="5" t="s">
        <v>7</v>
      </c>
      <c r="D40" s="7" t="s">
        <v>573</v>
      </c>
      <c r="E40" s="121"/>
      <c r="F40" s="8">
        <v>80.8</v>
      </c>
      <c r="G40" s="67">
        <f t="shared" si="0"/>
        <v>95.11582079999998</v>
      </c>
      <c r="H40" s="67">
        <f t="shared" si="1"/>
        <v>8275.0764095999984</v>
      </c>
      <c r="I40" s="5"/>
      <c r="J40" s="81">
        <f t="shared" si="2"/>
        <v>2482.5229228799994</v>
      </c>
    </row>
    <row r="41" spans="1:10" ht="30" customHeight="1" x14ac:dyDescent="0.35">
      <c r="A41" s="5" t="s">
        <v>577</v>
      </c>
      <c r="B41" s="5" t="s">
        <v>520</v>
      </c>
      <c r="C41" s="5" t="s">
        <v>7</v>
      </c>
      <c r="D41" s="7" t="s">
        <v>571</v>
      </c>
      <c r="E41" s="121"/>
      <c r="F41" s="8">
        <v>159.6</v>
      </c>
      <c r="G41" s="67">
        <f t="shared" si="0"/>
        <v>187.87728959999995</v>
      </c>
      <c r="H41" s="67">
        <f t="shared" si="1"/>
        <v>16345.324195199995</v>
      </c>
      <c r="I41" s="5"/>
      <c r="J41" s="81">
        <f t="shared" si="2"/>
        <v>4903.5972585599984</v>
      </c>
    </row>
    <row r="42" spans="1:10" ht="30" customHeight="1" x14ac:dyDescent="0.35">
      <c r="A42" s="5" t="s">
        <v>576</v>
      </c>
      <c r="B42" s="5" t="s">
        <v>517</v>
      </c>
      <c r="C42" s="5" t="s">
        <v>7</v>
      </c>
      <c r="D42" s="7" t="s">
        <v>569</v>
      </c>
      <c r="E42" s="124"/>
      <c r="F42" s="8">
        <v>143.5</v>
      </c>
      <c r="G42" s="67">
        <f t="shared" si="0"/>
        <v>168.92475599999997</v>
      </c>
      <c r="H42" s="67">
        <f t="shared" si="1"/>
        <v>14696.453771999997</v>
      </c>
      <c r="I42" s="5"/>
      <c r="J42" s="81">
        <f t="shared" si="2"/>
        <v>4408.9361315999986</v>
      </c>
    </row>
    <row r="43" spans="1:10" ht="30" customHeight="1" x14ac:dyDescent="0.35">
      <c r="A43" s="5" t="s">
        <v>575</v>
      </c>
      <c r="B43" s="5" t="s">
        <v>3</v>
      </c>
      <c r="C43" s="5" t="s">
        <v>7</v>
      </c>
      <c r="D43" s="7" t="s">
        <v>14</v>
      </c>
      <c r="E43" s="120"/>
      <c r="F43" s="8">
        <v>108.1</v>
      </c>
      <c r="G43" s="67">
        <f t="shared" si="0"/>
        <v>127.25272559999996</v>
      </c>
      <c r="H43" s="67">
        <f t="shared" si="1"/>
        <v>11070.987127199996</v>
      </c>
      <c r="I43" s="5"/>
      <c r="J43" s="81">
        <f t="shared" si="2"/>
        <v>3321.2961381599989</v>
      </c>
    </row>
    <row r="44" spans="1:10" ht="30" customHeight="1" x14ac:dyDescent="0.35">
      <c r="A44" s="5" t="s">
        <v>574</v>
      </c>
      <c r="B44" s="5" t="s">
        <v>512</v>
      </c>
      <c r="C44" s="5" t="s">
        <v>7</v>
      </c>
      <c r="D44" s="7" t="s">
        <v>573</v>
      </c>
      <c r="E44" s="121"/>
      <c r="F44" s="8">
        <v>108.1</v>
      </c>
      <c r="G44" s="67">
        <f t="shared" si="0"/>
        <v>127.25272559999996</v>
      </c>
      <c r="H44" s="67">
        <f t="shared" si="1"/>
        <v>11070.987127199996</v>
      </c>
      <c r="I44" s="5"/>
      <c r="J44" s="81">
        <f t="shared" si="2"/>
        <v>3321.2961381599989</v>
      </c>
    </row>
    <row r="45" spans="1:10" ht="30" customHeight="1" x14ac:dyDescent="0.35">
      <c r="A45" s="5" t="s">
        <v>572</v>
      </c>
      <c r="B45" s="5" t="s">
        <v>520</v>
      </c>
      <c r="C45" s="5" t="s">
        <v>7</v>
      </c>
      <c r="D45" s="7" t="s">
        <v>571</v>
      </c>
      <c r="E45" s="121"/>
      <c r="F45" s="8">
        <v>200</v>
      </c>
      <c r="G45" s="67">
        <f t="shared" si="0"/>
        <v>235.43519999999995</v>
      </c>
      <c r="H45" s="67">
        <f t="shared" si="1"/>
        <v>20482.862399999995</v>
      </c>
      <c r="I45" s="5"/>
      <c r="J45" s="81">
        <f t="shared" si="2"/>
        <v>6144.8587199999984</v>
      </c>
    </row>
    <row r="46" spans="1:10" ht="30" customHeight="1" x14ac:dyDescent="0.35">
      <c r="A46" s="5" t="s">
        <v>570</v>
      </c>
      <c r="B46" s="5" t="s">
        <v>517</v>
      </c>
      <c r="C46" s="5" t="s">
        <v>7</v>
      </c>
      <c r="D46" s="7" t="s">
        <v>569</v>
      </c>
      <c r="E46" s="124"/>
      <c r="F46" s="8">
        <v>180.8</v>
      </c>
      <c r="G46" s="67">
        <f t="shared" si="0"/>
        <v>212.83342079999997</v>
      </c>
      <c r="H46" s="67">
        <f t="shared" si="1"/>
        <v>18516.507609599998</v>
      </c>
      <c r="I46" s="5"/>
      <c r="J46" s="81">
        <f t="shared" si="2"/>
        <v>5554.9522828799991</v>
      </c>
    </row>
    <row r="47" spans="1:10" ht="30" customHeight="1" x14ac:dyDescent="0.35">
      <c r="A47" s="5" t="s">
        <v>568</v>
      </c>
      <c r="B47" s="5" t="s">
        <v>3</v>
      </c>
      <c r="C47" s="5" t="s">
        <v>7</v>
      </c>
      <c r="D47" s="7" t="s">
        <v>15</v>
      </c>
      <c r="E47" s="120"/>
      <c r="F47" s="8">
        <v>131.30000000000001</v>
      </c>
      <c r="G47" s="67">
        <f t="shared" si="0"/>
        <v>154.56320879999998</v>
      </c>
      <c r="H47" s="67">
        <f t="shared" si="1"/>
        <v>13446.999165599998</v>
      </c>
      <c r="I47" s="5"/>
      <c r="J47" s="81">
        <f t="shared" si="2"/>
        <v>4034.0997496799991</v>
      </c>
    </row>
    <row r="48" spans="1:10" ht="30" customHeight="1" x14ac:dyDescent="0.35">
      <c r="A48" s="5" t="s">
        <v>567</v>
      </c>
      <c r="B48" s="5" t="s">
        <v>512</v>
      </c>
      <c r="C48" s="5" t="s">
        <v>7</v>
      </c>
      <c r="D48" s="7" t="s">
        <v>566</v>
      </c>
      <c r="E48" s="121"/>
      <c r="F48" s="8">
        <v>131.30000000000001</v>
      </c>
      <c r="G48" s="67">
        <f t="shared" si="0"/>
        <v>154.56320879999998</v>
      </c>
      <c r="H48" s="67">
        <f t="shared" si="1"/>
        <v>13446.999165599998</v>
      </c>
      <c r="I48" s="5"/>
      <c r="J48" s="81">
        <f t="shared" si="2"/>
        <v>4034.0997496799991</v>
      </c>
    </row>
    <row r="49" spans="1:10" ht="30" customHeight="1" x14ac:dyDescent="0.35">
      <c r="A49" s="5" t="s">
        <v>565</v>
      </c>
      <c r="B49" s="5" t="s">
        <v>520</v>
      </c>
      <c r="C49" s="5" t="s">
        <v>7</v>
      </c>
      <c r="D49" s="7" t="s">
        <v>564</v>
      </c>
      <c r="E49" s="121"/>
      <c r="F49" s="8">
        <v>262.60000000000002</v>
      </c>
      <c r="G49" s="67">
        <f t="shared" si="0"/>
        <v>309.12641759999997</v>
      </c>
      <c r="H49" s="67">
        <f t="shared" si="1"/>
        <v>26893.998331199997</v>
      </c>
      <c r="I49" s="5"/>
      <c r="J49" s="81">
        <f t="shared" si="2"/>
        <v>8068.1994993599983</v>
      </c>
    </row>
    <row r="50" spans="1:10" ht="30" customHeight="1" x14ac:dyDescent="0.35">
      <c r="A50" s="5" t="s">
        <v>563</v>
      </c>
      <c r="B50" s="5" t="s">
        <v>517</v>
      </c>
      <c r="C50" s="5" t="s">
        <v>7</v>
      </c>
      <c r="D50" s="7" t="s">
        <v>562</v>
      </c>
      <c r="E50" s="124"/>
      <c r="F50" s="8">
        <v>233.4</v>
      </c>
      <c r="G50" s="67">
        <f t="shared" si="0"/>
        <v>274.75287839999993</v>
      </c>
      <c r="H50" s="67">
        <f t="shared" si="1"/>
        <v>23903.500420799995</v>
      </c>
      <c r="I50" s="5"/>
      <c r="J50" s="81">
        <f t="shared" si="2"/>
        <v>7171.0501262399985</v>
      </c>
    </row>
    <row r="51" spans="1:10" ht="30" customHeight="1" x14ac:dyDescent="0.35">
      <c r="A51" s="5" t="s">
        <v>648</v>
      </c>
      <c r="B51" s="5" t="s">
        <v>3</v>
      </c>
      <c r="C51" s="5" t="s">
        <v>7</v>
      </c>
      <c r="D51" s="7" t="s">
        <v>561</v>
      </c>
      <c r="E51" s="120"/>
      <c r="F51" s="8">
        <v>113.2</v>
      </c>
      <c r="G51" s="67">
        <f t="shared" si="0"/>
        <v>133.25632319999997</v>
      </c>
      <c r="H51" s="67">
        <f t="shared" si="1"/>
        <v>11593.300118399997</v>
      </c>
      <c r="I51" s="5"/>
      <c r="J51" s="81">
        <f t="shared" si="2"/>
        <v>3477.9900355199989</v>
      </c>
    </row>
    <row r="52" spans="1:10" ht="41.15" customHeight="1" x14ac:dyDescent="0.35">
      <c r="A52" s="5" t="s">
        <v>560</v>
      </c>
      <c r="B52" s="5" t="s">
        <v>512</v>
      </c>
      <c r="C52" s="5" t="s">
        <v>7</v>
      </c>
      <c r="D52" s="7" t="s">
        <v>559</v>
      </c>
      <c r="E52" s="121"/>
      <c r="F52" s="8">
        <v>113.2</v>
      </c>
      <c r="G52" s="67">
        <f t="shared" si="0"/>
        <v>133.25632319999997</v>
      </c>
      <c r="H52" s="67">
        <f t="shared" si="1"/>
        <v>11593.300118399997</v>
      </c>
      <c r="I52" s="5"/>
      <c r="J52" s="81">
        <f t="shared" si="2"/>
        <v>3477.9900355199989</v>
      </c>
    </row>
    <row r="53" spans="1:10" ht="36" customHeight="1" x14ac:dyDescent="0.35">
      <c r="A53" s="5" t="s">
        <v>558</v>
      </c>
      <c r="B53" s="5" t="s">
        <v>520</v>
      </c>
      <c r="C53" s="5" t="s">
        <v>7</v>
      </c>
      <c r="D53" s="7" t="s">
        <v>557</v>
      </c>
      <c r="E53" s="121"/>
      <c r="F53" s="8">
        <v>217.2</v>
      </c>
      <c r="G53" s="67">
        <f t="shared" si="0"/>
        <v>255.68262719999993</v>
      </c>
      <c r="H53" s="67">
        <f t="shared" si="1"/>
        <v>22244.388566399994</v>
      </c>
      <c r="I53" s="5"/>
      <c r="J53" s="81">
        <f t="shared" si="2"/>
        <v>6673.3165699199981</v>
      </c>
    </row>
    <row r="54" spans="1:10" ht="30" customHeight="1" x14ac:dyDescent="0.35">
      <c r="A54" s="5" t="s">
        <v>556</v>
      </c>
      <c r="B54" s="5" t="s">
        <v>517</v>
      </c>
      <c r="C54" s="5" t="s">
        <v>7</v>
      </c>
      <c r="D54" s="7" t="s">
        <v>555</v>
      </c>
      <c r="E54" s="124"/>
      <c r="F54" s="8">
        <v>195</v>
      </c>
      <c r="G54" s="67">
        <f t="shared" si="0"/>
        <v>229.54931999999997</v>
      </c>
      <c r="H54" s="67">
        <f t="shared" si="1"/>
        <v>19970.790839999998</v>
      </c>
      <c r="I54" s="5"/>
      <c r="J54" s="81">
        <f t="shared" si="2"/>
        <v>5991.237251999999</v>
      </c>
    </row>
    <row r="55" spans="1:10" ht="45" customHeight="1" x14ac:dyDescent="0.35">
      <c r="A55" s="5" t="s">
        <v>554</v>
      </c>
      <c r="B55" s="5" t="s">
        <v>3</v>
      </c>
      <c r="C55" s="5" t="s">
        <v>7</v>
      </c>
      <c r="D55" s="7" t="s">
        <v>553</v>
      </c>
      <c r="E55" s="116"/>
      <c r="F55" s="8">
        <v>189.9</v>
      </c>
      <c r="G55" s="67">
        <f t="shared" si="0"/>
        <v>223.54572239999996</v>
      </c>
      <c r="H55" s="67">
        <f t="shared" si="1"/>
        <v>19448.477848799997</v>
      </c>
      <c r="I55" s="5"/>
      <c r="J55" s="81">
        <f t="shared" si="2"/>
        <v>5834.5433546399991</v>
      </c>
    </row>
    <row r="56" spans="1:10" ht="45" customHeight="1" x14ac:dyDescent="0.35">
      <c r="A56" s="5" t="s">
        <v>552</v>
      </c>
      <c r="B56" s="5" t="s">
        <v>520</v>
      </c>
      <c r="C56" s="5" t="s">
        <v>7</v>
      </c>
      <c r="D56" s="7" t="s">
        <v>551</v>
      </c>
      <c r="E56" s="119"/>
      <c r="F56" s="8">
        <v>287.89999999999998</v>
      </c>
      <c r="G56" s="67">
        <f t="shared" si="0"/>
        <v>338.90897039999993</v>
      </c>
      <c r="H56" s="67">
        <f t="shared" si="1"/>
        <v>29485.080424799995</v>
      </c>
      <c r="I56" s="5"/>
      <c r="J56" s="81">
        <f t="shared" si="2"/>
        <v>8845.5241274399978</v>
      </c>
    </row>
    <row r="57" spans="1:10" ht="45" customHeight="1" x14ac:dyDescent="0.35">
      <c r="A57" s="5" t="s">
        <v>550</v>
      </c>
      <c r="B57" s="5" t="s">
        <v>517</v>
      </c>
      <c r="C57" s="5" t="s">
        <v>7</v>
      </c>
      <c r="D57" s="7" t="s">
        <v>549</v>
      </c>
      <c r="E57" s="117"/>
      <c r="F57" s="8">
        <v>259.60000000000002</v>
      </c>
      <c r="G57" s="67">
        <f t="shared" si="0"/>
        <v>305.59488959999999</v>
      </c>
      <c r="H57" s="67">
        <f t="shared" si="1"/>
        <v>26586.755395199998</v>
      </c>
      <c r="I57" s="5"/>
      <c r="J57" s="81">
        <f t="shared" si="2"/>
        <v>7976.0266185599994</v>
      </c>
    </row>
    <row r="58" spans="1:10" ht="30" customHeight="1" x14ac:dyDescent="0.35">
      <c r="A58" s="5" t="s">
        <v>548</v>
      </c>
      <c r="B58" s="5" t="s">
        <v>3</v>
      </c>
      <c r="C58" s="5" t="s">
        <v>7</v>
      </c>
      <c r="D58" s="7" t="s">
        <v>70</v>
      </c>
      <c r="E58" s="116"/>
      <c r="F58" s="8">
        <v>135.4</v>
      </c>
      <c r="G58" s="67">
        <f t="shared" si="0"/>
        <v>159.38963039999999</v>
      </c>
      <c r="H58" s="67">
        <f t="shared" si="1"/>
        <v>13866.897844799998</v>
      </c>
      <c r="I58" s="5"/>
      <c r="J58" s="81">
        <f t="shared" si="2"/>
        <v>4160.0693534399988</v>
      </c>
    </row>
    <row r="59" spans="1:10" ht="30" customHeight="1" x14ac:dyDescent="0.35">
      <c r="A59" s="5" t="s">
        <v>547</v>
      </c>
      <c r="B59" s="5" t="s">
        <v>512</v>
      </c>
      <c r="C59" s="5" t="s">
        <v>7</v>
      </c>
      <c r="D59" s="7" t="s">
        <v>546</v>
      </c>
      <c r="E59" s="119"/>
      <c r="F59" s="8">
        <v>135.4</v>
      </c>
      <c r="G59" s="67">
        <f t="shared" si="0"/>
        <v>159.38963039999999</v>
      </c>
      <c r="H59" s="67">
        <f t="shared" si="1"/>
        <v>13866.897844799998</v>
      </c>
      <c r="I59" s="5"/>
      <c r="J59" s="81">
        <f t="shared" si="2"/>
        <v>4160.0693534399988</v>
      </c>
    </row>
    <row r="60" spans="1:10" ht="30" customHeight="1" x14ac:dyDescent="0.35">
      <c r="A60" s="5" t="s">
        <v>545</v>
      </c>
      <c r="B60" s="5" t="s">
        <v>520</v>
      </c>
      <c r="C60" s="5" t="s">
        <v>7</v>
      </c>
      <c r="D60" s="7" t="s">
        <v>544</v>
      </c>
      <c r="E60" s="119"/>
      <c r="F60" s="8">
        <v>236.4</v>
      </c>
      <c r="G60" s="67">
        <f t="shared" si="0"/>
        <v>278.28440639999997</v>
      </c>
      <c r="H60" s="67">
        <f t="shared" si="1"/>
        <v>24210.743356799998</v>
      </c>
      <c r="I60" s="5"/>
      <c r="J60" s="81">
        <f t="shared" si="2"/>
        <v>7263.2230070399992</v>
      </c>
    </row>
    <row r="61" spans="1:10" ht="30" customHeight="1" x14ac:dyDescent="0.35">
      <c r="A61" s="5" t="s">
        <v>543</v>
      </c>
      <c r="B61" s="5" t="s">
        <v>517</v>
      </c>
      <c r="C61" s="5" t="s">
        <v>7</v>
      </c>
      <c r="D61" s="7" t="s">
        <v>542</v>
      </c>
      <c r="E61" s="117"/>
      <c r="F61" s="8">
        <v>213.2</v>
      </c>
      <c r="G61" s="67">
        <f t="shared" si="0"/>
        <v>250.97392319999994</v>
      </c>
      <c r="H61" s="67">
        <f t="shared" si="1"/>
        <v>21834.731318399994</v>
      </c>
      <c r="I61" s="5"/>
      <c r="J61" s="81">
        <f t="shared" si="2"/>
        <v>6550.419395519998</v>
      </c>
    </row>
    <row r="62" spans="1:10" ht="35.15" customHeight="1" x14ac:dyDescent="0.35">
      <c r="A62" s="5" t="s">
        <v>541</v>
      </c>
      <c r="B62" s="5" t="s">
        <v>3</v>
      </c>
      <c r="C62" s="5" t="s">
        <v>7</v>
      </c>
      <c r="D62" s="7" t="s">
        <v>540</v>
      </c>
      <c r="E62" s="116"/>
      <c r="F62" s="8">
        <v>270.7</v>
      </c>
      <c r="G62" s="67">
        <f t="shared" si="0"/>
        <v>318.66154319999993</v>
      </c>
      <c r="H62" s="67">
        <f t="shared" si="1"/>
        <v>27723.554258399992</v>
      </c>
      <c r="I62" s="5"/>
      <c r="J62" s="81">
        <f t="shared" si="2"/>
        <v>8317.066277519998</v>
      </c>
    </row>
    <row r="63" spans="1:10" ht="35.15" customHeight="1" x14ac:dyDescent="0.35">
      <c r="A63" s="5" t="s">
        <v>539</v>
      </c>
      <c r="B63" s="5" t="s">
        <v>512</v>
      </c>
      <c r="C63" s="5" t="s">
        <v>7</v>
      </c>
      <c r="D63" s="7" t="s">
        <v>538</v>
      </c>
      <c r="E63" s="119"/>
      <c r="F63" s="8">
        <v>270.7</v>
      </c>
      <c r="G63" s="67">
        <f t="shared" si="0"/>
        <v>318.66154319999993</v>
      </c>
      <c r="H63" s="67">
        <f t="shared" si="1"/>
        <v>27723.554258399992</v>
      </c>
      <c r="I63" s="5"/>
      <c r="J63" s="81">
        <f t="shared" si="2"/>
        <v>8317.066277519998</v>
      </c>
    </row>
    <row r="64" spans="1:10" ht="35.15" customHeight="1" x14ac:dyDescent="0.35">
      <c r="A64" s="5" t="s">
        <v>537</v>
      </c>
      <c r="B64" s="5" t="s">
        <v>520</v>
      </c>
      <c r="C64" s="5" t="s">
        <v>7</v>
      </c>
      <c r="D64" s="7" t="s">
        <v>536</v>
      </c>
      <c r="E64" s="119"/>
      <c r="F64" s="8">
        <v>423.2</v>
      </c>
      <c r="G64" s="67">
        <f t="shared" si="0"/>
        <v>498.18088319999987</v>
      </c>
      <c r="H64" s="67">
        <f t="shared" si="1"/>
        <v>43341.736838399986</v>
      </c>
      <c r="I64" s="5"/>
      <c r="J64" s="81">
        <f t="shared" si="2"/>
        <v>13002.521051519996</v>
      </c>
    </row>
    <row r="65" spans="1:15" ht="35.15" customHeight="1" x14ac:dyDescent="0.35">
      <c r="A65" s="5" t="s">
        <v>535</v>
      </c>
      <c r="B65" s="5" t="s">
        <v>517</v>
      </c>
      <c r="C65" s="5" t="s">
        <v>7</v>
      </c>
      <c r="D65" s="7" t="s">
        <v>534</v>
      </c>
      <c r="E65" s="117"/>
      <c r="F65" s="8">
        <v>379.8</v>
      </c>
      <c r="G65" s="67">
        <f t="shared" si="0"/>
        <v>447.09144479999992</v>
      </c>
      <c r="H65" s="67">
        <f t="shared" si="1"/>
        <v>38896.955697599995</v>
      </c>
      <c r="I65" s="5"/>
      <c r="J65" s="81">
        <f t="shared" si="2"/>
        <v>11669.086709279998</v>
      </c>
    </row>
    <row r="66" spans="1:15" ht="35.15" customHeight="1" x14ac:dyDescent="0.35">
      <c r="A66" s="5" t="s">
        <v>533</v>
      </c>
      <c r="B66" s="5" t="s">
        <v>3</v>
      </c>
      <c r="C66" s="5" t="s">
        <v>7</v>
      </c>
      <c r="D66" s="7" t="s">
        <v>532</v>
      </c>
      <c r="E66" s="116"/>
      <c r="F66" s="8">
        <v>206.1</v>
      </c>
      <c r="G66" s="67">
        <f t="shared" si="0"/>
        <v>242.61597359999996</v>
      </c>
      <c r="H66" s="67">
        <f t="shared" si="1"/>
        <v>21107.589703199996</v>
      </c>
      <c r="I66" s="5"/>
      <c r="J66" s="81">
        <f t="shared" si="2"/>
        <v>6332.2769109599985</v>
      </c>
    </row>
    <row r="67" spans="1:15" ht="35.15" customHeight="1" x14ac:dyDescent="0.35">
      <c r="A67" s="5" t="s">
        <v>531</v>
      </c>
      <c r="B67" s="5" t="s">
        <v>512</v>
      </c>
      <c r="C67" s="5" t="s">
        <v>7</v>
      </c>
      <c r="D67" s="7" t="s">
        <v>530</v>
      </c>
      <c r="E67" s="119"/>
      <c r="F67" s="8">
        <v>227.3</v>
      </c>
      <c r="G67" s="67">
        <f t="shared" si="0"/>
        <v>267.57210479999998</v>
      </c>
      <c r="H67" s="67">
        <f t="shared" si="1"/>
        <v>23278.773117599998</v>
      </c>
      <c r="I67" s="5"/>
      <c r="J67" s="81">
        <f t="shared" si="2"/>
        <v>6983.6319352799992</v>
      </c>
    </row>
    <row r="68" spans="1:15" ht="35.15" customHeight="1" x14ac:dyDescent="0.35">
      <c r="A68" s="5" t="s">
        <v>529</v>
      </c>
      <c r="B68" s="5" t="s">
        <v>520</v>
      </c>
      <c r="C68" s="5" t="s">
        <v>7</v>
      </c>
      <c r="D68" s="7" t="s">
        <v>528</v>
      </c>
      <c r="E68" s="119"/>
      <c r="F68" s="8">
        <v>386.9</v>
      </c>
      <c r="G68" s="67">
        <f t="shared" ref="G68:G75" si="3">F68*N$2</f>
        <v>455.4493943999999</v>
      </c>
      <c r="H68" s="67">
        <f t="shared" ref="H68:H75" si="4">G68*L$2</f>
        <v>39624.09731279999</v>
      </c>
      <c r="I68" s="5"/>
      <c r="J68" s="81">
        <f t="shared" ref="J68:J75" si="5">H68*0.3</f>
        <v>11887.229193839996</v>
      </c>
    </row>
    <row r="69" spans="1:15" ht="35.15" customHeight="1" x14ac:dyDescent="0.35">
      <c r="A69" s="5" t="s">
        <v>527</v>
      </c>
      <c r="B69" s="5" t="s">
        <v>517</v>
      </c>
      <c r="C69" s="5" t="s">
        <v>7</v>
      </c>
      <c r="D69" s="7" t="s">
        <v>526</v>
      </c>
      <c r="E69" s="117"/>
      <c r="F69" s="8">
        <v>249.5</v>
      </c>
      <c r="G69" s="67">
        <f t="shared" si="3"/>
        <v>293.70541199999997</v>
      </c>
      <c r="H69" s="67">
        <f t="shared" si="4"/>
        <v>25552.370843999997</v>
      </c>
      <c r="I69" s="5"/>
      <c r="J69" s="81">
        <f t="shared" si="5"/>
        <v>7665.7112531999992</v>
      </c>
    </row>
    <row r="70" spans="1:15" ht="35.15" customHeight="1" x14ac:dyDescent="0.35">
      <c r="A70" s="5" t="s">
        <v>525</v>
      </c>
      <c r="B70" s="5" t="s">
        <v>3</v>
      </c>
      <c r="C70" s="5" t="s">
        <v>7</v>
      </c>
      <c r="D70" s="7" t="s">
        <v>524</v>
      </c>
      <c r="E70" s="116"/>
      <c r="F70" s="8">
        <v>406.1</v>
      </c>
      <c r="G70" s="67">
        <f t="shared" si="3"/>
        <v>478.05117359999991</v>
      </c>
      <c r="H70" s="67">
        <f t="shared" si="4"/>
        <v>41590.45210319999</v>
      </c>
      <c r="I70" s="5"/>
      <c r="J70" s="81">
        <f t="shared" si="5"/>
        <v>12477.135630959996</v>
      </c>
    </row>
    <row r="71" spans="1:15" ht="35.15" customHeight="1" x14ac:dyDescent="0.35">
      <c r="A71" s="5" t="s">
        <v>523</v>
      </c>
      <c r="B71" s="5" t="s">
        <v>512</v>
      </c>
      <c r="C71" s="5" t="s">
        <v>7</v>
      </c>
      <c r="D71" s="7" t="s">
        <v>522</v>
      </c>
      <c r="E71" s="119"/>
      <c r="F71" s="8">
        <v>406.1</v>
      </c>
      <c r="G71" s="67">
        <f t="shared" si="3"/>
        <v>478.05117359999991</v>
      </c>
      <c r="H71" s="67">
        <f t="shared" si="4"/>
        <v>41590.45210319999</v>
      </c>
      <c r="I71" s="5"/>
      <c r="J71" s="81">
        <f t="shared" si="5"/>
        <v>12477.135630959996</v>
      </c>
    </row>
    <row r="72" spans="1:15" ht="35.15" customHeight="1" x14ac:dyDescent="0.35">
      <c r="A72" s="5" t="s">
        <v>521</v>
      </c>
      <c r="B72" s="5" t="s">
        <v>520</v>
      </c>
      <c r="C72" s="5" t="s">
        <v>7</v>
      </c>
      <c r="D72" s="7" t="s">
        <v>519</v>
      </c>
      <c r="E72" s="119"/>
      <c r="F72" s="8">
        <v>754.5</v>
      </c>
      <c r="G72" s="67">
        <f t="shared" si="3"/>
        <v>888.1792919999998</v>
      </c>
      <c r="H72" s="67">
        <f t="shared" si="4"/>
        <v>77271.598403999989</v>
      </c>
      <c r="I72" s="5"/>
      <c r="J72" s="81">
        <f t="shared" si="5"/>
        <v>23181.479521199995</v>
      </c>
    </row>
    <row r="73" spans="1:15" ht="35.15" customHeight="1" x14ac:dyDescent="0.35">
      <c r="A73" s="5" t="s">
        <v>518</v>
      </c>
      <c r="B73" s="5" t="s">
        <v>517</v>
      </c>
      <c r="C73" s="5" t="s">
        <v>7</v>
      </c>
      <c r="D73" s="7" t="s">
        <v>516</v>
      </c>
      <c r="E73" s="117"/>
      <c r="F73" s="8">
        <v>679.8</v>
      </c>
      <c r="G73" s="67">
        <f t="shared" si="3"/>
        <v>800.24424479999982</v>
      </c>
      <c r="H73" s="67">
        <f t="shared" si="4"/>
        <v>69621.249297599978</v>
      </c>
      <c r="I73" s="5"/>
      <c r="J73" s="81">
        <f t="shared" si="5"/>
        <v>20886.374789279991</v>
      </c>
    </row>
    <row r="74" spans="1:15" ht="82" customHeight="1" x14ac:dyDescent="0.35">
      <c r="A74" s="5" t="s">
        <v>515</v>
      </c>
      <c r="B74" s="5" t="s">
        <v>3</v>
      </c>
      <c r="C74" s="5" t="s">
        <v>7</v>
      </c>
      <c r="D74" s="7" t="s">
        <v>514</v>
      </c>
      <c r="E74" s="116"/>
      <c r="F74" s="8">
        <v>260.60000000000002</v>
      </c>
      <c r="G74" s="67">
        <f t="shared" si="3"/>
        <v>306.77206559999996</v>
      </c>
      <c r="H74" s="67">
        <f t="shared" si="4"/>
        <v>26689.169707199995</v>
      </c>
      <c r="I74" s="5"/>
      <c r="J74" s="81">
        <f t="shared" si="5"/>
        <v>8006.7509121599978</v>
      </c>
      <c r="O74" t="s">
        <v>5</v>
      </c>
    </row>
    <row r="75" spans="1:15" ht="85.5" customHeight="1" x14ac:dyDescent="0.35">
      <c r="A75" s="5" t="s">
        <v>513</v>
      </c>
      <c r="B75" s="5" t="s">
        <v>512</v>
      </c>
      <c r="C75" s="5" t="s">
        <v>7</v>
      </c>
      <c r="D75" s="7" t="s">
        <v>511</v>
      </c>
      <c r="E75" s="119"/>
      <c r="F75" s="8">
        <v>260.60000000000002</v>
      </c>
      <c r="G75" s="67">
        <f t="shared" si="3"/>
        <v>306.77206559999996</v>
      </c>
      <c r="H75" s="67">
        <f t="shared" si="4"/>
        <v>26689.169707199995</v>
      </c>
      <c r="I75" s="5"/>
      <c r="J75" s="81">
        <f t="shared" si="5"/>
        <v>8006.7509121599978</v>
      </c>
    </row>
    <row r="76" spans="1:15" x14ac:dyDescent="0.35">
      <c r="K76" s="31"/>
    </row>
    <row r="79" spans="1:15" x14ac:dyDescent="0.35">
      <c r="I79" s="28"/>
      <c r="J79" s="77"/>
    </row>
    <row r="80" spans="1:15" x14ac:dyDescent="0.35">
      <c r="J80" s="77"/>
    </row>
  </sheetData>
  <mergeCells count="20">
    <mergeCell ref="E39:E42"/>
    <mergeCell ref="E43:E46"/>
    <mergeCell ref="E47:E50"/>
    <mergeCell ref="E74:E75"/>
    <mergeCell ref="E51:E54"/>
    <mergeCell ref="E55:E57"/>
    <mergeCell ref="E58:E61"/>
    <mergeCell ref="E62:E65"/>
    <mergeCell ref="E66:E69"/>
    <mergeCell ref="E70:E73"/>
    <mergeCell ref="E23:E26"/>
    <mergeCell ref="E15:E18"/>
    <mergeCell ref="E27:E30"/>
    <mergeCell ref="E31:E34"/>
    <mergeCell ref="E35:E38"/>
    <mergeCell ref="A2:J2"/>
    <mergeCell ref="E3:E6"/>
    <mergeCell ref="E7:E10"/>
    <mergeCell ref="E11:E14"/>
    <mergeCell ref="E19:E2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1"/>
  <sheetViews>
    <sheetView zoomScale="80" zoomScaleNormal="80" workbookViewId="0">
      <selection activeCell="N1" sqref="N1:N1048576"/>
    </sheetView>
  </sheetViews>
  <sheetFormatPr defaultRowHeight="14.5" x14ac:dyDescent="0.35"/>
  <cols>
    <col min="1" max="1" width="13" style="6" customWidth="1"/>
    <col min="2" max="2" width="9.1796875" style="6" customWidth="1"/>
    <col min="3" max="3" width="15.54296875" style="6" customWidth="1"/>
    <col min="4" max="4" width="46.26953125" style="6" customWidth="1"/>
    <col min="5" max="5" width="28.7265625" customWidth="1"/>
    <col min="6" max="7" width="9.1796875" style="6" customWidth="1"/>
    <col min="8" max="8" width="9.54296875" style="6" bestFit="1" customWidth="1"/>
    <col min="9" max="9" width="18.453125" style="6" customWidth="1"/>
    <col min="10" max="10" width="9.54296875" bestFit="1" customWidth="1"/>
    <col min="14" max="14" width="6.7265625" hidden="1" customWidth="1"/>
  </cols>
  <sheetData>
    <row r="1" spans="1:14" ht="21" x14ac:dyDescent="0.35">
      <c r="A1" s="1" t="s">
        <v>4</v>
      </c>
      <c r="B1" s="1" t="s">
        <v>6</v>
      </c>
      <c r="C1" s="2" t="s">
        <v>8</v>
      </c>
      <c r="D1" s="2" t="s">
        <v>0</v>
      </c>
      <c r="E1" s="1" t="s">
        <v>2</v>
      </c>
      <c r="F1" s="2" t="s">
        <v>22</v>
      </c>
      <c r="G1" s="78" t="s">
        <v>790</v>
      </c>
      <c r="H1" s="78" t="s">
        <v>786</v>
      </c>
      <c r="I1" s="1" t="s">
        <v>1</v>
      </c>
      <c r="J1" s="80" t="s">
        <v>21</v>
      </c>
      <c r="L1" s="30" t="s">
        <v>783</v>
      </c>
      <c r="M1" s="30"/>
      <c r="N1" t="s">
        <v>784</v>
      </c>
    </row>
    <row r="2" spans="1:14" ht="23.5" x14ac:dyDescent="0.35">
      <c r="A2" s="101" t="s">
        <v>430</v>
      </c>
      <c r="B2" s="102"/>
      <c r="C2" s="102"/>
      <c r="D2" s="102"/>
      <c r="E2" s="102"/>
      <c r="F2" s="102"/>
      <c r="G2" s="102"/>
      <c r="H2" s="102"/>
      <c r="I2" s="102"/>
      <c r="J2" s="103"/>
      <c r="L2" s="30">
        <v>87</v>
      </c>
      <c r="M2" s="30"/>
      <c r="N2" s="65">
        <v>1.1771759999999998</v>
      </c>
    </row>
    <row r="3" spans="1:14" ht="113.25" customHeight="1" x14ac:dyDescent="0.35">
      <c r="A3" s="5" t="s">
        <v>431</v>
      </c>
      <c r="B3" s="5" t="s">
        <v>3</v>
      </c>
      <c r="C3" s="5" t="s">
        <v>7</v>
      </c>
      <c r="D3" s="7" t="s">
        <v>433</v>
      </c>
      <c r="E3" s="23"/>
      <c r="F3" s="8">
        <v>110.1</v>
      </c>
      <c r="G3" s="67">
        <f>F3*N$2</f>
        <v>129.60707759999997</v>
      </c>
      <c r="H3" s="67">
        <f>G3*L$2</f>
        <v>11275.815751199998</v>
      </c>
      <c r="I3" s="5"/>
      <c r="J3" s="81">
        <f>H3*0.3</f>
        <v>3382.7447253599994</v>
      </c>
    </row>
    <row r="4" spans="1:14" ht="113.25" customHeight="1" x14ac:dyDescent="0.35">
      <c r="A4" s="5" t="s">
        <v>432</v>
      </c>
      <c r="B4" s="5" t="s">
        <v>3</v>
      </c>
      <c r="C4" s="5" t="s">
        <v>7</v>
      </c>
      <c r="D4" s="7" t="s">
        <v>434</v>
      </c>
      <c r="E4" s="23"/>
      <c r="F4" s="8">
        <v>120.2</v>
      </c>
      <c r="G4" s="67">
        <f t="shared" ref="G4:G30" si="0">F4*N$2</f>
        <v>141.49655519999999</v>
      </c>
      <c r="H4" s="67">
        <f t="shared" ref="H4:H30" si="1">G4*L$2</f>
        <v>12310.200302399999</v>
      </c>
      <c r="I4" s="5"/>
      <c r="J4" s="81">
        <f t="shared" ref="J4:J30" si="2">H4*0.3</f>
        <v>3693.0600907199996</v>
      </c>
    </row>
    <row r="5" spans="1:14" ht="113.25" customHeight="1" x14ac:dyDescent="0.35">
      <c r="A5" s="5" t="s">
        <v>435</v>
      </c>
      <c r="B5" s="5" t="s">
        <v>3</v>
      </c>
      <c r="C5" s="5" t="s">
        <v>7</v>
      </c>
      <c r="D5" s="7" t="s">
        <v>436</v>
      </c>
      <c r="E5" s="23"/>
      <c r="F5" s="8">
        <v>131.30000000000001</v>
      </c>
      <c r="G5" s="67">
        <f t="shared" si="0"/>
        <v>154.56320879999998</v>
      </c>
      <c r="H5" s="67">
        <f t="shared" si="1"/>
        <v>13446.999165599998</v>
      </c>
      <c r="I5" s="5"/>
      <c r="J5" s="81">
        <f t="shared" si="2"/>
        <v>4034.0997496799991</v>
      </c>
    </row>
    <row r="6" spans="1:14" ht="113.25" customHeight="1" x14ac:dyDescent="0.35">
      <c r="A6" s="5" t="s">
        <v>437</v>
      </c>
      <c r="B6" s="5" t="s">
        <v>3</v>
      </c>
      <c r="C6" s="5" t="s">
        <v>7</v>
      </c>
      <c r="D6" s="7" t="s">
        <v>438</v>
      </c>
      <c r="E6" s="23"/>
      <c r="F6" s="8">
        <v>143.5</v>
      </c>
      <c r="G6" s="67">
        <f t="shared" si="0"/>
        <v>168.92475599999997</v>
      </c>
      <c r="H6" s="67">
        <f t="shared" si="1"/>
        <v>14696.453771999997</v>
      </c>
      <c r="I6" s="5"/>
      <c r="J6" s="81">
        <f t="shared" si="2"/>
        <v>4408.9361315999986</v>
      </c>
    </row>
    <row r="7" spans="1:14" ht="123.65" customHeight="1" x14ac:dyDescent="0.35">
      <c r="A7" s="5" t="s">
        <v>439</v>
      </c>
      <c r="B7" s="5" t="s">
        <v>3</v>
      </c>
      <c r="C7" s="5" t="s">
        <v>7</v>
      </c>
      <c r="D7" s="7" t="s">
        <v>382</v>
      </c>
      <c r="E7" s="23"/>
      <c r="F7" s="8">
        <v>130.30000000000001</v>
      </c>
      <c r="G7" s="67">
        <f t="shared" si="0"/>
        <v>153.38603279999998</v>
      </c>
      <c r="H7" s="67">
        <f t="shared" si="1"/>
        <v>13344.584853599998</v>
      </c>
      <c r="I7" s="5"/>
      <c r="J7" s="81">
        <f t="shared" si="2"/>
        <v>4003.3754560799989</v>
      </c>
    </row>
    <row r="8" spans="1:14" ht="152.5" customHeight="1" x14ac:dyDescent="0.35">
      <c r="A8" s="5" t="s">
        <v>440</v>
      </c>
      <c r="B8" s="5" t="s">
        <v>3</v>
      </c>
      <c r="C8" s="5" t="s">
        <v>7</v>
      </c>
      <c r="D8" s="7" t="s">
        <v>384</v>
      </c>
      <c r="F8" s="8">
        <v>87.9</v>
      </c>
      <c r="G8" s="67">
        <f t="shared" si="0"/>
        <v>103.47377039999999</v>
      </c>
      <c r="H8" s="67">
        <f t="shared" si="1"/>
        <v>9002.2180247999986</v>
      </c>
      <c r="I8" s="5"/>
      <c r="J8" s="81">
        <f t="shared" si="2"/>
        <v>2700.6654074399994</v>
      </c>
    </row>
    <row r="9" spans="1:14" ht="152.5" customHeight="1" x14ac:dyDescent="0.35">
      <c r="A9" s="5" t="s">
        <v>441</v>
      </c>
      <c r="B9" s="5" t="s">
        <v>3</v>
      </c>
      <c r="C9" s="5" t="s">
        <v>7</v>
      </c>
      <c r="D9" s="7" t="s">
        <v>442</v>
      </c>
      <c r="E9" s="4"/>
      <c r="F9" s="8">
        <v>133.4</v>
      </c>
      <c r="G9" s="67">
        <f t="shared" si="0"/>
        <v>157.03527839999998</v>
      </c>
      <c r="H9" s="67">
        <f t="shared" si="1"/>
        <v>13662.069220799998</v>
      </c>
      <c r="I9" s="5"/>
      <c r="J9" s="81">
        <f t="shared" si="2"/>
        <v>4098.6207662399993</v>
      </c>
    </row>
    <row r="10" spans="1:14" ht="152.5" customHeight="1" x14ac:dyDescent="0.35">
      <c r="A10" s="5" t="s">
        <v>443</v>
      </c>
      <c r="B10" s="5" t="s">
        <v>3</v>
      </c>
      <c r="C10" s="5" t="s">
        <v>7</v>
      </c>
      <c r="D10" s="7" t="s">
        <v>350</v>
      </c>
      <c r="F10" s="8">
        <v>173.8</v>
      </c>
      <c r="G10" s="67">
        <f t="shared" si="0"/>
        <v>204.59318879999998</v>
      </c>
      <c r="H10" s="67">
        <f t="shared" si="1"/>
        <v>17799.607425599999</v>
      </c>
      <c r="I10" s="5"/>
      <c r="J10" s="81">
        <f t="shared" si="2"/>
        <v>5339.8822276799992</v>
      </c>
    </row>
    <row r="11" spans="1:14" ht="137.25" customHeight="1" x14ac:dyDescent="0.35">
      <c r="A11" s="5" t="s">
        <v>444</v>
      </c>
      <c r="B11" s="5" t="s">
        <v>3</v>
      </c>
      <c r="C11" s="5" t="s">
        <v>7</v>
      </c>
      <c r="D11" s="7" t="s">
        <v>12</v>
      </c>
      <c r="E11" s="3"/>
      <c r="F11" s="8">
        <v>94</v>
      </c>
      <c r="G11" s="67">
        <f t="shared" si="0"/>
        <v>110.65454399999997</v>
      </c>
      <c r="H11" s="67">
        <f t="shared" si="1"/>
        <v>9626.945327999998</v>
      </c>
      <c r="I11" s="5"/>
      <c r="J11" s="81">
        <f t="shared" si="2"/>
        <v>2888.0835983999991</v>
      </c>
    </row>
    <row r="12" spans="1:14" ht="90.75" customHeight="1" x14ac:dyDescent="0.35">
      <c r="A12" s="5" t="s">
        <v>445</v>
      </c>
      <c r="B12" s="5" t="s">
        <v>3</v>
      </c>
      <c r="C12" s="5" t="s">
        <v>7</v>
      </c>
      <c r="D12" s="10" t="s">
        <v>13</v>
      </c>
      <c r="F12" s="8">
        <v>45.1</v>
      </c>
      <c r="G12" s="67">
        <f t="shared" si="0"/>
        <v>53.090637599999994</v>
      </c>
      <c r="H12" s="67">
        <f t="shared" si="1"/>
        <v>4618.8854711999993</v>
      </c>
      <c r="I12" s="5"/>
      <c r="J12" s="81">
        <f t="shared" si="2"/>
        <v>1385.6656413599997</v>
      </c>
    </row>
    <row r="13" spans="1:14" ht="132.65" customHeight="1" x14ac:dyDescent="0.35">
      <c r="A13" s="5" t="s">
        <v>446</v>
      </c>
      <c r="B13" s="5" t="s">
        <v>3</v>
      </c>
      <c r="C13" s="5" t="s">
        <v>7</v>
      </c>
      <c r="D13" s="10" t="s">
        <v>55</v>
      </c>
      <c r="E13" s="3"/>
      <c r="F13" s="8">
        <v>59.6</v>
      </c>
      <c r="G13" s="67">
        <f t="shared" si="0"/>
        <v>70.159689599999993</v>
      </c>
      <c r="H13" s="67">
        <f t="shared" si="1"/>
        <v>6103.8929951999989</v>
      </c>
      <c r="I13" s="5"/>
      <c r="J13" s="81">
        <f t="shared" si="2"/>
        <v>1831.1678985599997</v>
      </c>
    </row>
    <row r="14" spans="1:14" ht="140.5" customHeight="1" x14ac:dyDescent="0.35">
      <c r="A14" s="5" t="s">
        <v>447</v>
      </c>
      <c r="B14" s="5" t="s">
        <v>3</v>
      </c>
      <c r="C14" s="5" t="s">
        <v>7</v>
      </c>
      <c r="D14" s="7" t="s">
        <v>23</v>
      </c>
      <c r="F14" s="8">
        <v>110.1</v>
      </c>
      <c r="G14" s="67">
        <f t="shared" si="0"/>
        <v>129.60707759999997</v>
      </c>
      <c r="H14" s="67">
        <f t="shared" si="1"/>
        <v>11275.815751199998</v>
      </c>
      <c r="I14" s="5"/>
      <c r="J14" s="81">
        <f t="shared" si="2"/>
        <v>3382.7447253599994</v>
      </c>
    </row>
    <row r="15" spans="1:14" ht="140.5" customHeight="1" x14ac:dyDescent="0.35">
      <c r="A15" s="5" t="s">
        <v>451</v>
      </c>
      <c r="B15" s="5" t="s">
        <v>3</v>
      </c>
      <c r="C15" s="5" t="s">
        <v>7</v>
      </c>
      <c r="D15" s="7" t="s">
        <v>450</v>
      </c>
      <c r="E15" s="4"/>
      <c r="F15" s="8">
        <v>88.9</v>
      </c>
      <c r="G15" s="67">
        <f t="shared" si="0"/>
        <v>104.65094639999998</v>
      </c>
      <c r="H15" s="67">
        <f t="shared" si="1"/>
        <v>9104.6323367999976</v>
      </c>
      <c r="I15" s="5"/>
      <c r="J15" s="81">
        <f t="shared" si="2"/>
        <v>2731.3897010399992</v>
      </c>
    </row>
    <row r="16" spans="1:14" ht="121.5" customHeight="1" x14ac:dyDescent="0.35">
      <c r="A16" s="5" t="s">
        <v>448</v>
      </c>
      <c r="B16" s="5" t="s">
        <v>3</v>
      </c>
      <c r="C16" s="5" t="s">
        <v>7</v>
      </c>
      <c r="D16" s="7" t="s">
        <v>24</v>
      </c>
      <c r="E16" s="3"/>
      <c r="F16" s="8">
        <v>110.1</v>
      </c>
      <c r="G16" s="67">
        <f t="shared" si="0"/>
        <v>129.60707759999997</v>
      </c>
      <c r="H16" s="67">
        <f t="shared" si="1"/>
        <v>11275.815751199998</v>
      </c>
      <c r="I16" s="5"/>
      <c r="J16" s="81">
        <f t="shared" si="2"/>
        <v>3382.7447253599994</v>
      </c>
    </row>
    <row r="17" spans="1:10" ht="183.65" customHeight="1" x14ac:dyDescent="0.35">
      <c r="A17" s="5" t="s">
        <v>449</v>
      </c>
      <c r="B17" s="5" t="s">
        <v>3</v>
      </c>
      <c r="C17" s="5" t="s">
        <v>7</v>
      </c>
      <c r="D17" s="7" t="s">
        <v>25</v>
      </c>
      <c r="E17" s="3"/>
      <c r="F17" s="8">
        <v>156.6</v>
      </c>
      <c r="G17" s="67">
        <f t="shared" si="0"/>
        <v>184.34576159999995</v>
      </c>
      <c r="H17" s="67">
        <f t="shared" si="1"/>
        <v>16038.081259199995</v>
      </c>
      <c r="I17" s="5"/>
      <c r="J17" s="81">
        <f t="shared" si="2"/>
        <v>4811.4243777599986</v>
      </c>
    </row>
    <row r="18" spans="1:10" ht="183.65" customHeight="1" x14ac:dyDescent="0.35">
      <c r="A18" s="5" t="s">
        <v>453</v>
      </c>
      <c r="B18" s="5" t="s">
        <v>3</v>
      </c>
      <c r="C18" s="5" t="s">
        <v>7</v>
      </c>
      <c r="D18" s="7" t="s">
        <v>452</v>
      </c>
      <c r="F18" s="8">
        <v>104.1</v>
      </c>
      <c r="G18" s="67">
        <f t="shared" si="0"/>
        <v>122.54402159999997</v>
      </c>
      <c r="H18" s="67">
        <f t="shared" si="1"/>
        <v>10661.329879199997</v>
      </c>
      <c r="I18" s="5"/>
      <c r="J18" s="81">
        <f t="shared" si="2"/>
        <v>3198.3989637599989</v>
      </c>
    </row>
    <row r="19" spans="1:10" ht="183.65" customHeight="1" x14ac:dyDescent="0.35">
      <c r="A19" s="5" t="s">
        <v>454</v>
      </c>
      <c r="B19" s="5" t="s">
        <v>3</v>
      </c>
      <c r="C19" s="5" t="s">
        <v>7</v>
      </c>
      <c r="D19" s="7" t="s">
        <v>455</v>
      </c>
      <c r="E19" s="3"/>
      <c r="F19" s="8">
        <v>102.1</v>
      </c>
      <c r="G19" s="67">
        <f t="shared" si="0"/>
        <v>120.18966959999997</v>
      </c>
      <c r="H19" s="67">
        <f t="shared" si="1"/>
        <v>10456.501255199997</v>
      </c>
      <c r="I19" s="5"/>
      <c r="J19" s="81">
        <f t="shared" si="2"/>
        <v>3136.9503765599989</v>
      </c>
    </row>
    <row r="20" spans="1:10" ht="183.65" customHeight="1" x14ac:dyDescent="0.35">
      <c r="A20" s="5" t="s">
        <v>456</v>
      </c>
      <c r="B20" s="5" t="s">
        <v>3</v>
      </c>
      <c r="C20" s="5" t="s">
        <v>7</v>
      </c>
      <c r="D20" s="7" t="s">
        <v>457</v>
      </c>
      <c r="E20" s="3"/>
      <c r="F20" s="8">
        <v>130.30000000000001</v>
      </c>
      <c r="G20" s="67">
        <f t="shared" si="0"/>
        <v>153.38603279999998</v>
      </c>
      <c r="H20" s="67">
        <f t="shared" si="1"/>
        <v>13344.584853599998</v>
      </c>
      <c r="I20" s="5"/>
      <c r="J20" s="81">
        <f t="shared" si="2"/>
        <v>4003.3754560799989</v>
      </c>
    </row>
    <row r="21" spans="1:10" ht="140.15" customHeight="1" x14ac:dyDescent="0.35">
      <c r="A21" s="5" t="s">
        <v>458</v>
      </c>
      <c r="B21" s="5" t="s">
        <v>3</v>
      </c>
      <c r="C21" s="5" t="s">
        <v>7</v>
      </c>
      <c r="D21" s="7" t="s">
        <v>27</v>
      </c>
      <c r="F21" s="8">
        <v>79.8</v>
      </c>
      <c r="G21" s="67">
        <f t="shared" si="0"/>
        <v>93.938644799999977</v>
      </c>
      <c r="H21" s="67">
        <f t="shared" si="1"/>
        <v>8172.6620975999977</v>
      </c>
      <c r="I21" s="5"/>
      <c r="J21" s="81">
        <f t="shared" si="2"/>
        <v>2451.7986292799992</v>
      </c>
    </row>
    <row r="22" spans="1:10" ht="133.5" customHeight="1" x14ac:dyDescent="0.35">
      <c r="A22" s="5" t="s">
        <v>459</v>
      </c>
      <c r="B22" s="5" t="s">
        <v>3</v>
      </c>
      <c r="C22" s="5" t="s">
        <v>7</v>
      </c>
      <c r="D22" s="7" t="s">
        <v>26</v>
      </c>
      <c r="E22" s="3"/>
      <c r="F22" s="8">
        <v>79.8</v>
      </c>
      <c r="G22" s="67">
        <f t="shared" si="0"/>
        <v>93.938644799999977</v>
      </c>
      <c r="H22" s="67">
        <f t="shared" si="1"/>
        <v>8172.6620975999977</v>
      </c>
      <c r="I22" s="5"/>
      <c r="J22" s="81">
        <f t="shared" si="2"/>
        <v>2451.7986292799992</v>
      </c>
    </row>
    <row r="23" spans="1:10" ht="173.15" customHeight="1" x14ac:dyDescent="0.35">
      <c r="A23" s="5" t="s">
        <v>460</v>
      </c>
      <c r="B23" s="5" t="s">
        <v>3</v>
      </c>
      <c r="C23" s="5" t="s">
        <v>7</v>
      </c>
      <c r="D23" s="7" t="s">
        <v>28</v>
      </c>
      <c r="E23" s="3"/>
      <c r="F23" s="8">
        <v>139.4</v>
      </c>
      <c r="G23" s="67">
        <f t="shared" si="0"/>
        <v>164.09833439999997</v>
      </c>
      <c r="H23" s="67">
        <f t="shared" si="1"/>
        <v>14276.555092799998</v>
      </c>
      <c r="I23" s="5"/>
      <c r="J23" s="81">
        <f t="shared" si="2"/>
        <v>4282.9665278399989</v>
      </c>
    </row>
    <row r="24" spans="1:10" ht="140.15" customHeight="1" x14ac:dyDescent="0.35">
      <c r="A24" s="5" t="s">
        <v>461</v>
      </c>
      <c r="B24" s="5" t="s">
        <v>3</v>
      </c>
      <c r="C24" s="5" t="s">
        <v>7</v>
      </c>
      <c r="D24" s="7" t="s">
        <v>15</v>
      </c>
      <c r="E24" s="3"/>
      <c r="F24" s="8">
        <v>98</v>
      </c>
      <c r="G24" s="67">
        <f t="shared" si="0"/>
        <v>115.36324799999998</v>
      </c>
      <c r="H24" s="67">
        <f t="shared" si="1"/>
        <v>10036.602575999999</v>
      </c>
      <c r="I24" s="5"/>
      <c r="J24" s="81">
        <f t="shared" si="2"/>
        <v>3010.9807727999996</v>
      </c>
    </row>
    <row r="25" spans="1:10" ht="140.15" customHeight="1" x14ac:dyDescent="0.35">
      <c r="A25" s="5" t="s">
        <v>463</v>
      </c>
      <c r="B25" s="5" t="s">
        <v>3</v>
      </c>
      <c r="C25" s="5" t="s">
        <v>7</v>
      </c>
      <c r="D25" s="7" t="s">
        <v>462</v>
      </c>
      <c r="E25" s="3"/>
      <c r="F25" s="8">
        <v>76.8</v>
      </c>
      <c r="G25" s="67">
        <f t="shared" si="0"/>
        <v>90.407116799999983</v>
      </c>
      <c r="H25" s="67">
        <f t="shared" si="1"/>
        <v>7865.4191615999989</v>
      </c>
      <c r="I25" s="5"/>
      <c r="J25" s="81">
        <f t="shared" si="2"/>
        <v>2359.6257484799994</v>
      </c>
    </row>
    <row r="26" spans="1:10" ht="138.75" customHeight="1" x14ac:dyDescent="0.35">
      <c r="A26" s="5" t="s">
        <v>464</v>
      </c>
      <c r="B26" s="5" t="s">
        <v>3</v>
      </c>
      <c r="C26" s="5" t="s">
        <v>7</v>
      </c>
      <c r="D26" s="7" t="s">
        <v>465</v>
      </c>
      <c r="E26" s="22"/>
      <c r="F26" s="8">
        <v>168.7</v>
      </c>
      <c r="G26" s="67">
        <f t="shared" si="0"/>
        <v>198.58959119999994</v>
      </c>
      <c r="H26" s="67">
        <f t="shared" si="1"/>
        <v>17277.294434399995</v>
      </c>
      <c r="I26" s="5"/>
      <c r="J26" s="81">
        <f t="shared" si="2"/>
        <v>5183.1883303199984</v>
      </c>
    </row>
    <row r="27" spans="1:10" ht="124.5" customHeight="1" x14ac:dyDescent="0.35">
      <c r="A27" s="5" t="s">
        <v>467</v>
      </c>
      <c r="B27" s="5" t="s">
        <v>3</v>
      </c>
      <c r="C27" s="5" t="s">
        <v>7</v>
      </c>
      <c r="D27" s="7" t="s">
        <v>468</v>
      </c>
      <c r="E27" s="3"/>
      <c r="F27" s="8">
        <v>108.1</v>
      </c>
      <c r="G27" s="67">
        <f t="shared" si="0"/>
        <v>127.25272559999996</v>
      </c>
      <c r="H27" s="67">
        <f t="shared" si="1"/>
        <v>11070.987127199996</v>
      </c>
      <c r="I27" s="5"/>
      <c r="J27" s="81">
        <f t="shared" si="2"/>
        <v>3321.2961381599989</v>
      </c>
    </row>
    <row r="28" spans="1:10" ht="181.5" customHeight="1" x14ac:dyDescent="0.35">
      <c r="A28" s="5" t="s">
        <v>466</v>
      </c>
      <c r="B28" s="5" t="s">
        <v>3</v>
      </c>
      <c r="C28" s="5" t="s">
        <v>7</v>
      </c>
      <c r="D28" s="7" t="s">
        <v>83</v>
      </c>
      <c r="E28" s="3"/>
      <c r="F28" s="8">
        <v>214.2</v>
      </c>
      <c r="G28" s="67">
        <f t="shared" si="0"/>
        <v>252.15109919999995</v>
      </c>
      <c r="H28" s="67">
        <f t="shared" si="1"/>
        <v>21937.145630399995</v>
      </c>
      <c r="I28" s="5"/>
      <c r="J28" s="81">
        <f t="shared" si="2"/>
        <v>6581.1436891199983</v>
      </c>
    </row>
    <row r="29" spans="1:10" ht="175" customHeight="1" x14ac:dyDescent="0.35">
      <c r="A29" s="5" t="s">
        <v>16</v>
      </c>
      <c r="B29" s="7" t="s">
        <v>3</v>
      </c>
      <c r="C29" s="5" t="s">
        <v>7</v>
      </c>
      <c r="D29" s="7" t="s">
        <v>158</v>
      </c>
      <c r="E29" s="22"/>
      <c r="F29" s="8">
        <v>103</v>
      </c>
      <c r="G29" s="67">
        <f t="shared" si="0"/>
        <v>121.24912799999997</v>
      </c>
      <c r="H29" s="67">
        <f t="shared" si="1"/>
        <v>10548.674135999998</v>
      </c>
      <c r="I29" s="5"/>
      <c r="J29" s="81">
        <f t="shared" si="2"/>
        <v>3164.6022407999994</v>
      </c>
    </row>
    <row r="30" spans="1:10" ht="146.15" customHeight="1" x14ac:dyDescent="0.35">
      <c r="A30" s="5" t="s">
        <v>17</v>
      </c>
      <c r="B30" s="7" t="s">
        <v>3</v>
      </c>
      <c r="C30" s="5" t="s">
        <v>7</v>
      </c>
      <c r="D30" s="7" t="s">
        <v>159</v>
      </c>
      <c r="E30" s="13"/>
      <c r="F30" s="8">
        <v>103</v>
      </c>
      <c r="G30" s="67">
        <f t="shared" si="0"/>
        <v>121.24912799999997</v>
      </c>
      <c r="H30" s="67">
        <f t="shared" si="1"/>
        <v>10548.674135999998</v>
      </c>
      <c r="I30" s="5"/>
      <c r="J30" s="81">
        <f t="shared" si="2"/>
        <v>3164.6022407999994</v>
      </c>
    </row>
    <row r="31" spans="1:10" x14ac:dyDescent="0.35">
      <c r="J31" s="6"/>
    </row>
  </sheetData>
  <mergeCells count="1">
    <mergeCell ref="A2:J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52"/>
  <sheetViews>
    <sheetView topLeftCell="D1" zoomScaleNormal="100" workbookViewId="0">
      <selection activeCell="N1" sqref="N1:N1048576"/>
    </sheetView>
  </sheetViews>
  <sheetFormatPr defaultRowHeight="14.5" x14ac:dyDescent="0.35"/>
  <cols>
    <col min="1" max="1" width="17.81640625" style="6" customWidth="1"/>
    <col min="2" max="2" width="9.1796875" style="6" customWidth="1"/>
    <col min="3" max="3" width="15.54296875" style="6" customWidth="1"/>
    <col min="4" max="4" width="46.26953125" style="6" customWidth="1"/>
    <col min="5" max="5" width="28.7265625" customWidth="1"/>
    <col min="6" max="8" width="9.1796875" style="6" customWidth="1"/>
    <col min="9" max="9" width="18.453125" style="6" customWidth="1"/>
    <col min="14" max="14" width="6.6328125" hidden="1" customWidth="1"/>
  </cols>
  <sheetData>
    <row r="1" spans="1:14" ht="21" x14ac:dyDescent="0.35">
      <c r="A1" s="1" t="s">
        <v>4</v>
      </c>
      <c r="B1" s="1" t="s">
        <v>6</v>
      </c>
      <c r="C1" s="2" t="s">
        <v>8</v>
      </c>
      <c r="D1" s="2" t="s">
        <v>0</v>
      </c>
      <c r="E1" s="1" t="s">
        <v>2</v>
      </c>
      <c r="F1" s="2" t="s">
        <v>22</v>
      </c>
      <c r="G1" s="78" t="s">
        <v>790</v>
      </c>
      <c r="H1" s="78" t="s">
        <v>786</v>
      </c>
      <c r="I1" s="1" t="s">
        <v>1</v>
      </c>
      <c r="J1" s="80" t="s">
        <v>21</v>
      </c>
      <c r="L1" s="30" t="s">
        <v>783</v>
      </c>
      <c r="M1" s="30"/>
      <c r="N1" t="s">
        <v>784</v>
      </c>
    </row>
    <row r="2" spans="1:14" ht="23.5" x14ac:dyDescent="0.35">
      <c r="A2" s="101" t="s">
        <v>367</v>
      </c>
      <c r="B2" s="102"/>
      <c r="C2" s="102"/>
      <c r="D2" s="102"/>
      <c r="E2" s="102"/>
      <c r="F2" s="102"/>
      <c r="G2" s="102"/>
      <c r="H2" s="102"/>
      <c r="I2" s="102"/>
      <c r="J2" s="103"/>
      <c r="L2" s="30">
        <v>87</v>
      </c>
      <c r="M2" s="30"/>
      <c r="N2" s="65">
        <v>1.1771759999999998</v>
      </c>
    </row>
    <row r="3" spans="1:14" ht="58.5" customHeight="1" x14ac:dyDescent="0.35">
      <c r="A3" s="104" t="s">
        <v>366</v>
      </c>
      <c r="B3" s="105"/>
      <c r="C3" s="105"/>
      <c r="D3" s="105"/>
      <c r="E3" s="105"/>
      <c r="F3" s="105"/>
      <c r="G3" s="105"/>
      <c r="H3" s="105"/>
      <c r="I3" s="105"/>
      <c r="J3" s="106"/>
    </row>
    <row r="4" spans="1:14" ht="83.5" customHeight="1" x14ac:dyDescent="0.35">
      <c r="A4" s="5" t="s">
        <v>364</v>
      </c>
      <c r="B4" s="5" t="s">
        <v>3</v>
      </c>
      <c r="C4" s="5" t="s">
        <v>7</v>
      </c>
      <c r="D4" s="7" t="s">
        <v>136</v>
      </c>
      <c r="E4" s="116"/>
      <c r="F4" s="8">
        <v>85.9</v>
      </c>
      <c r="G4" s="67">
        <f>F4*N$2</f>
        <v>101.11941839999999</v>
      </c>
      <c r="H4" s="67">
        <f>G4*L$2</f>
        <v>8797.3894007999988</v>
      </c>
      <c r="I4" s="5"/>
      <c r="J4" s="81">
        <f>H4*0.3</f>
        <v>2639.2168202399994</v>
      </c>
    </row>
    <row r="5" spans="1:14" ht="83.5" customHeight="1" x14ac:dyDescent="0.35">
      <c r="A5" s="5" t="s">
        <v>365</v>
      </c>
      <c r="B5" s="7" t="s">
        <v>10</v>
      </c>
      <c r="C5" s="5" t="s">
        <v>7</v>
      </c>
      <c r="D5" s="7" t="s">
        <v>136</v>
      </c>
      <c r="E5" s="119"/>
      <c r="F5" s="8">
        <v>101</v>
      </c>
      <c r="G5" s="67">
        <f t="shared" ref="G5:G52" si="0">F5*N$2</f>
        <v>118.89477599999998</v>
      </c>
      <c r="H5" s="67">
        <f t="shared" ref="H5:H52" si="1">G5*L$2</f>
        <v>10343.845511999998</v>
      </c>
      <c r="I5" s="5"/>
      <c r="J5" s="81">
        <f t="shared" ref="J5:J52" si="2">H5*0.3</f>
        <v>3103.1536535999994</v>
      </c>
    </row>
    <row r="6" spans="1:14" ht="50.15" customHeight="1" x14ac:dyDescent="0.35">
      <c r="A6" s="5" t="s">
        <v>368</v>
      </c>
      <c r="B6" s="5" t="s">
        <v>3</v>
      </c>
      <c r="C6" s="5" t="s">
        <v>7</v>
      </c>
      <c r="D6" s="7" t="s">
        <v>370</v>
      </c>
      <c r="E6" s="116"/>
      <c r="F6" s="8">
        <v>95</v>
      </c>
      <c r="G6" s="67">
        <f t="shared" si="0"/>
        <v>111.83171999999998</v>
      </c>
      <c r="H6" s="67">
        <f t="shared" si="1"/>
        <v>9729.3596399999988</v>
      </c>
      <c r="I6" s="5"/>
      <c r="J6" s="81">
        <f t="shared" si="2"/>
        <v>2918.8078919999994</v>
      </c>
    </row>
    <row r="7" spans="1:14" ht="50.15" customHeight="1" x14ac:dyDescent="0.35">
      <c r="A7" s="5" t="s">
        <v>369</v>
      </c>
      <c r="B7" s="7" t="s">
        <v>10</v>
      </c>
      <c r="C7" s="5" t="s">
        <v>7</v>
      </c>
      <c r="D7" s="7" t="s">
        <v>370</v>
      </c>
      <c r="E7" s="117"/>
      <c r="F7" s="8">
        <v>115.2</v>
      </c>
      <c r="G7" s="67">
        <f t="shared" si="0"/>
        <v>135.61067519999997</v>
      </c>
      <c r="H7" s="67">
        <f t="shared" si="1"/>
        <v>11798.128742399998</v>
      </c>
      <c r="I7" s="5"/>
      <c r="J7" s="81">
        <f t="shared" si="2"/>
        <v>3539.4386227199993</v>
      </c>
    </row>
    <row r="8" spans="1:14" ht="51" customHeight="1" x14ac:dyDescent="0.35">
      <c r="A8" s="5" t="s">
        <v>372</v>
      </c>
      <c r="B8" s="5" t="s">
        <v>3</v>
      </c>
      <c r="C8" s="5" t="s">
        <v>7</v>
      </c>
      <c r="D8" s="7" t="s">
        <v>371</v>
      </c>
      <c r="E8" s="116"/>
      <c r="F8" s="8">
        <v>105.1</v>
      </c>
      <c r="G8" s="67">
        <f t="shared" si="0"/>
        <v>123.72119759999997</v>
      </c>
      <c r="H8" s="67">
        <f t="shared" si="1"/>
        <v>10763.744191199998</v>
      </c>
      <c r="I8" s="5"/>
      <c r="J8" s="81">
        <f t="shared" si="2"/>
        <v>3229.1232573599991</v>
      </c>
    </row>
    <row r="9" spans="1:14" ht="51" customHeight="1" x14ac:dyDescent="0.35">
      <c r="A9" s="5" t="s">
        <v>373</v>
      </c>
      <c r="B9" s="7" t="s">
        <v>10</v>
      </c>
      <c r="C9" s="5" t="s">
        <v>7</v>
      </c>
      <c r="D9" s="7" t="s">
        <v>371</v>
      </c>
      <c r="E9" s="117"/>
      <c r="F9" s="8">
        <v>123.3</v>
      </c>
      <c r="G9" s="67">
        <f t="shared" si="0"/>
        <v>145.14580079999996</v>
      </c>
      <c r="H9" s="67">
        <f t="shared" si="1"/>
        <v>12627.684669599996</v>
      </c>
      <c r="I9" s="5"/>
      <c r="J9" s="81">
        <f t="shared" si="2"/>
        <v>3788.3054008799986</v>
      </c>
    </row>
    <row r="10" spans="1:14" ht="51" customHeight="1" x14ac:dyDescent="0.35">
      <c r="A10" s="5" t="s">
        <v>374</v>
      </c>
      <c r="B10" s="5" t="s">
        <v>3</v>
      </c>
      <c r="C10" s="5" t="s">
        <v>7</v>
      </c>
      <c r="D10" s="7" t="s">
        <v>376</v>
      </c>
      <c r="E10" s="116"/>
      <c r="F10" s="8">
        <v>128.30000000000001</v>
      </c>
      <c r="G10" s="67">
        <f t="shared" si="0"/>
        <v>151.03168079999998</v>
      </c>
      <c r="H10" s="67">
        <f t="shared" si="1"/>
        <v>13139.756229599998</v>
      </c>
      <c r="I10" s="5"/>
      <c r="J10" s="81">
        <f t="shared" si="2"/>
        <v>3941.9268688799993</v>
      </c>
    </row>
    <row r="11" spans="1:14" ht="51" customHeight="1" x14ac:dyDescent="0.35">
      <c r="A11" s="5" t="s">
        <v>375</v>
      </c>
      <c r="B11" s="7" t="s">
        <v>10</v>
      </c>
      <c r="C11" s="5" t="s">
        <v>7</v>
      </c>
      <c r="D11" s="7" t="s">
        <v>376</v>
      </c>
      <c r="E11" s="119"/>
      <c r="F11" s="8">
        <v>148.5</v>
      </c>
      <c r="G11" s="67">
        <f t="shared" si="0"/>
        <v>174.81063599999996</v>
      </c>
      <c r="H11" s="67">
        <f t="shared" si="1"/>
        <v>15208.525331999996</v>
      </c>
      <c r="I11" s="5"/>
      <c r="J11" s="81">
        <f t="shared" si="2"/>
        <v>4562.5575995999989</v>
      </c>
    </row>
    <row r="12" spans="1:14" ht="67.5" customHeight="1" x14ac:dyDescent="0.35">
      <c r="A12" s="5" t="s">
        <v>377</v>
      </c>
      <c r="B12" s="5" t="s">
        <v>3</v>
      </c>
      <c r="C12" s="5" t="s">
        <v>7</v>
      </c>
      <c r="D12" s="7" t="s">
        <v>140</v>
      </c>
      <c r="E12" s="118"/>
      <c r="F12" s="8">
        <v>163.69999999999999</v>
      </c>
      <c r="G12" s="67">
        <f t="shared" si="0"/>
        <v>192.70371119999996</v>
      </c>
      <c r="H12" s="67">
        <f t="shared" si="1"/>
        <v>16765.222874399995</v>
      </c>
      <c r="I12" s="5"/>
      <c r="J12" s="81">
        <f t="shared" si="2"/>
        <v>5029.5668623199981</v>
      </c>
    </row>
    <row r="13" spans="1:14" ht="51" customHeight="1" x14ac:dyDescent="0.35">
      <c r="A13" s="5" t="s">
        <v>378</v>
      </c>
      <c r="B13" s="7" t="s">
        <v>10</v>
      </c>
      <c r="C13" s="5" t="s">
        <v>7</v>
      </c>
      <c r="D13" s="7" t="s">
        <v>140</v>
      </c>
      <c r="E13" s="118"/>
      <c r="F13" s="8">
        <v>187.9</v>
      </c>
      <c r="G13" s="67">
        <f t="shared" si="0"/>
        <v>221.19137039999995</v>
      </c>
      <c r="H13" s="67">
        <f t="shared" si="1"/>
        <v>19243.649224799996</v>
      </c>
      <c r="I13" s="5"/>
      <c r="J13" s="81">
        <f t="shared" si="2"/>
        <v>5773.0947674399986</v>
      </c>
    </row>
    <row r="14" spans="1:14" ht="51" customHeight="1" x14ac:dyDescent="0.35">
      <c r="A14" s="5" t="s">
        <v>379</v>
      </c>
      <c r="B14" s="5" t="s">
        <v>3</v>
      </c>
      <c r="C14" s="5" t="s">
        <v>7</v>
      </c>
      <c r="D14" s="7" t="s">
        <v>141</v>
      </c>
      <c r="E14" s="116"/>
      <c r="F14" s="8">
        <v>93</v>
      </c>
      <c r="G14" s="67">
        <f t="shared" si="0"/>
        <v>109.47736799999998</v>
      </c>
      <c r="H14" s="67">
        <f t="shared" si="1"/>
        <v>9524.531015999999</v>
      </c>
      <c r="I14" s="5"/>
      <c r="J14" s="81">
        <f t="shared" si="2"/>
        <v>2857.3593047999998</v>
      </c>
    </row>
    <row r="15" spans="1:14" ht="51" customHeight="1" x14ac:dyDescent="0.35">
      <c r="A15" s="5" t="s">
        <v>380</v>
      </c>
      <c r="B15" s="7" t="s">
        <v>10</v>
      </c>
      <c r="C15" s="5" t="s">
        <v>7</v>
      </c>
      <c r="D15" s="7" t="s">
        <v>141</v>
      </c>
      <c r="E15" s="119"/>
      <c r="F15" s="8">
        <v>109.1</v>
      </c>
      <c r="G15" s="67">
        <f t="shared" si="0"/>
        <v>128.42990159999997</v>
      </c>
      <c r="H15" s="67">
        <f t="shared" si="1"/>
        <v>11173.401439199997</v>
      </c>
      <c r="I15" s="5"/>
      <c r="J15" s="81">
        <f t="shared" si="2"/>
        <v>3352.0204317599992</v>
      </c>
    </row>
    <row r="16" spans="1:14" ht="99.65" customHeight="1" x14ac:dyDescent="0.35">
      <c r="A16" s="5" t="s">
        <v>381</v>
      </c>
      <c r="B16" s="5" t="s">
        <v>3</v>
      </c>
      <c r="C16" s="5" t="s">
        <v>7</v>
      </c>
      <c r="D16" s="7" t="s">
        <v>382</v>
      </c>
      <c r="E16" s="24"/>
      <c r="F16" s="8">
        <v>216.2</v>
      </c>
      <c r="G16" s="67">
        <f t="shared" si="0"/>
        <v>254.50545119999992</v>
      </c>
      <c r="H16" s="67">
        <f t="shared" si="1"/>
        <v>22141.974254399993</v>
      </c>
      <c r="I16" s="5"/>
      <c r="J16" s="81">
        <f t="shared" si="2"/>
        <v>6642.5922763199978</v>
      </c>
    </row>
    <row r="17" spans="1:10" ht="96.65" customHeight="1" x14ac:dyDescent="0.35">
      <c r="A17" s="5" t="s">
        <v>383</v>
      </c>
      <c r="B17" s="5" t="s">
        <v>3</v>
      </c>
      <c r="C17" s="5" t="s">
        <v>7</v>
      </c>
      <c r="D17" s="7" t="s">
        <v>384</v>
      </c>
      <c r="E17" s="24"/>
      <c r="F17" s="8">
        <v>166.7</v>
      </c>
      <c r="G17" s="67">
        <f t="shared" si="0"/>
        <v>196.23523919999994</v>
      </c>
      <c r="H17" s="67">
        <f t="shared" si="1"/>
        <v>17072.465810399994</v>
      </c>
      <c r="I17" s="5"/>
      <c r="J17" s="81">
        <f t="shared" si="2"/>
        <v>5121.7397431199979</v>
      </c>
    </row>
    <row r="18" spans="1:10" ht="45" customHeight="1" x14ac:dyDescent="0.35">
      <c r="A18" s="5" t="s">
        <v>385</v>
      </c>
      <c r="B18" s="5" t="s">
        <v>3</v>
      </c>
      <c r="C18" s="5" t="s">
        <v>7</v>
      </c>
      <c r="D18" s="10" t="s">
        <v>142</v>
      </c>
      <c r="E18" s="120"/>
      <c r="F18" s="8">
        <v>32.5</v>
      </c>
      <c r="G18" s="67">
        <f t="shared" si="0"/>
        <v>38.258219999999994</v>
      </c>
      <c r="H18" s="67">
        <f t="shared" si="1"/>
        <v>3328.4651399999993</v>
      </c>
      <c r="I18" s="5"/>
      <c r="J18" s="81">
        <f t="shared" si="2"/>
        <v>998.53954199999976</v>
      </c>
    </row>
    <row r="19" spans="1:10" ht="45" customHeight="1" x14ac:dyDescent="0.35">
      <c r="A19" s="5" t="s">
        <v>386</v>
      </c>
      <c r="B19" s="7" t="s">
        <v>10</v>
      </c>
      <c r="C19" s="5" t="s">
        <v>7</v>
      </c>
      <c r="D19" s="10" t="s">
        <v>142</v>
      </c>
      <c r="E19" s="121"/>
      <c r="F19" s="8">
        <v>44.5</v>
      </c>
      <c r="G19" s="67">
        <f t="shared" si="0"/>
        <v>52.384331999999993</v>
      </c>
      <c r="H19" s="67">
        <f t="shared" si="1"/>
        <v>4557.4368839999997</v>
      </c>
      <c r="I19" s="5"/>
      <c r="J19" s="81">
        <f t="shared" si="2"/>
        <v>1367.2310651999999</v>
      </c>
    </row>
    <row r="20" spans="1:10" ht="38.25" customHeight="1" x14ac:dyDescent="0.35">
      <c r="A20" s="5" t="s">
        <v>387</v>
      </c>
      <c r="B20" s="5" t="s">
        <v>3</v>
      </c>
      <c r="C20" s="5" t="s">
        <v>7</v>
      </c>
      <c r="D20" s="10" t="s">
        <v>142</v>
      </c>
      <c r="E20" s="120"/>
      <c r="F20" s="8">
        <v>42.4</v>
      </c>
      <c r="G20" s="67">
        <f t="shared" si="0"/>
        <v>49.912262399999989</v>
      </c>
      <c r="H20" s="67">
        <f t="shared" si="1"/>
        <v>4342.366828799999</v>
      </c>
      <c r="I20" s="5"/>
      <c r="J20" s="81">
        <f t="shared" si="2"/>
        <v>1302.7100486399997</v>
      </c>
    </row>
    <row r="21" spans="1:10" ht="38.25" customHeight="1" x14ac:dyDescent="0.35">
      <c r="A21" s="5" t="s">
        <v>388</v>
      </c>
      <c r="B21" s="7" t="s">
        <v>10</v>
      </c>
      <c r="C21" s="5" t="s">
        <v>7</v>
      </c>
      <c r="D21" s="10" t="s">
        <v>142</v>
      </c>
      <c r="E21" s="121"/>
      <c r="F21" s="8">
        <v>57.6</v>
      </c>
      <c r="G21" s="67">
        <f t="shared" si="0"/>
        <v>67.805337599999987</v>
      </c>
      <c r="H21" s="67">
        <f t="shared" si="1"/>
        <v>5899.0643711999992</v>
      </c>
      <c r="I21" s="5"/>
      <c r="J21" s="81">
        <f t="shared" si="2"/>
        <v>1769.7193113599997</v>
      </c>
    </row>
    <row r="22" spans="1:10" ht="76" customHeight="1" x14ac:dyDescent="0.35">
      <c r="A22" s="5" t="s">
        <v>390</v>
      </c>
      <c r="B22" s="5" t="s">
        <v>3</v>
      </c>
      <c r="C22" s="5" t="s">
        <v>7</v>
      </c>
      <c r="D22" s="10" t="s">
        <v>389</v>
      </c>
      <c r="E22" s="3"/>
      <c r="F22" s="8">
        <v>28.7</v>
      </c>
      <c r="G22" s="67">
        <f t="shared" si="0"/>
        <v>33.784951199999995</v>
      </c>
      <c r="H22" s="67">
        <f t="shared" si="1"/>
        <v>2939.2907543999995</v>
      </c>
      <c r="I22" s="5"/>
      <c r="J22" s="81">
        <f t="shared" si="2"/>
        <v>881.78722631999983</v>
      </c>
    </row>
    <row r="23" spans="1:10" ht="51" customHeight="1" x14ac:dyDescent="0.35">
      <c r="A23" s="5" t="s">
        <v>391</v>
      </c>
      <c r="B23" s="5" t="s">
        <v>3</v>
      </c>
      <c r="C23" s="5" t="s">
        <v>7</v>
      </c>
      <c r="D23" s="7" t="s">
        <v>393</v>
      </c>
      <c r="E23" s="122"/>
      <c r="F23" s="8">
        <v>58.6</v>
      </c>
      <c r="G23" s="67">
        <f t="shared" si="0"/>
        <v>68.98251359999999</v>
      </c>
      <c r="H23" s="67">
        <f t="shared" si="1"/>
        <v>6001.4786831999991</v>
      </c>
      <c r="I23" s="5"/>
      <c r="J23" s="81">
        <f t="shared" si="2"/>
        <v>1800.4436049599997</v>
      </c>
    </row>
    <row r="24" spans="1:10" ht="51" customHeight="1" x14ac:dyDescent="0.35">
      <c r="A24" s="5" t="s">
        <v>392</v>
      </c>
      <c r="B24" s="7" t="s">
        <v>10</v>
      </c>
      <c r="C24" s="5" t="s">
        <v>7</v>
      </c>
      <c r="D24" s="7" t="s">
        <v>393</v>
      </c>
      <c r="E24" s="122"/>
      <c r="F24" s="8">
        <v>74.8</v>
      </c>
      <c r="G24" s="67">
        <f t="shared" si="0"/>
        <v>88.052764799999977</v>
      </c>
      <c r="H24" s="67">
        <f t="shared" si="1"/>
        <v>7660.5905375999982</v>
      </c>
      <c r="I24" s="5"/>
      <c r="J24" s="81">
        <f t="shared" si="2"/>
        <v>2298.1771612799994</v>
      </c>
    </row>
    <row r="25" spans="1:10" ht="51" customHeight="1" x14ac:dyDescent="0.35">
      <c r="A25" s="5" t="s">
        <v>395</v>
      </c>
      <c r="B25" s="5" t="s">
        <v>3</v>
      </c>
      <c r="C25" s="5" t="s">
        <v>7</v>
      </c>
      <c r="D25" s="7" t="s">
        <v>394</v>
      </c>
      <c r="E25" s="120"/>
      <c r="F25" s="8">
        <v>125.3</v>
      </c>
      <c r="G25" s="67">
        <f t="shared" si="0"/>
        <v>147.50015279999997</v>
      </c>
      <c r="H25" s="67">
        <f t="shared" si="1"/>
        <v>12832.513293599997</v>
      </c>
      <c r="I25" s="5"/>
      <c r="J25" s="81">
        <f t="shared" si="2"/>
        <v>3849.7539880799991</v>
      </c>
    </row>
    <row r="26" spans="1:10" ht="51" customHeight="1" x14ac:dyDescent="0.35">
      <c r="A26" s="5" t="s">
        <v>396</v>
      </c>
      <c r="B26" s="7" t="s">
        <v>10</v>
      </c>
      <c r="C26" s="5" t="s">
        <v>7</v>
      </c>
      <c r="D26" s="7" t="s">
        <v>394</v>
      </c>
      <c r="E26" s="124"/>
      <c r="F26" s="8">
        <v>144.5</v>
      </c>
      <c r="G26" s="67">
        <f t="shared" si="0"/>
        <v>170.10193199999998</v>
      </c>
      <c r="H26" s="67">
        <f t="shared" si="1"/>
        <v>14798.868083999998</v>
      </c>
      <c r="I26" s="5"/>
      <c r="J26" s="81">
        <f t="shared" si="2"/>
        <v>4439.6604251999988</v>
      </c>
    </row>
    <row r="27" spans="1:10" ht="53.15" customHeight="1" x14ac:dyDescent="0.35">
      <c r="A27" s="5" t="s">
        <v>398</v>
      </c>
      <c r="B27" s="5" t="s">
        <v>3</v>
      </c>
      <c r="C27" s="5" t="s">
        <v>7</v>
      </c>
      <c r="D27" s="7" t="s">
        <v>397</v>
      </c>
      <c r="E27" s="122"/>
      <c r="F27" s="8">
        <v>132.4</v>
      </c>
      <c r="G27" s="67">
        <f t="shared" si="0"/>
        <v>155.85810239999998</v>
      </c>
      <c r="H27" s="67">
        <f t="shared" si="1"/>
        <v>13559.654908799997</v>
      </c>
      <c r="I27" s="5"/>
      <c r="J27" s="81">
        <f t="shared" si="2"/>
        <v>4067.896472639999</v>
      </c>
    </row>
    <row r="28" spans="1:10" ht="53.15" customHeight="1" x14ac:dyDescent="0.35">
      <c r="A28" s="5" t="s">
        <v>399</v>
      </c>
      <c r="B28" s="7" t="s">
        <v>10</v>
      </c>
      <c r="C28" s="5" t="s">
        <v>7</v>
      </c>
      <c r="D28" s="7" t="s">
        <v>397</v>
      </c>
      <c r="E28" s="122"/>
      <c r="F28" s="8">
        <v>142.5</v>
      </c>
      <c r="G28" s="67">
        <f t="shared" si="0"/>
        <v>167.74757999999997</v>
      </c>
      <c r="H28" s="67">
        <f t="shared" si="1"/>
        <v>14594.039459999998</v>
      </c>
      <c r="I28" s="5"/>
      <c r="J28" s="81">
        <f t="shared" si="2"/>
        <v>4378.2118379999993</v>
      </c>
    </row>
    <row r="29" spans="1:10" ht="43.5" customHeight="1" x14ac:dyDescent="0.35">
      <c r="A29" s="5" t="s">
        <v>400</v>
      </c>
      <c r="B29" s="5" t="s">
        <v>3</v>
      </c>
      <c r="C29" s="5" t="s">
        <v>7</v>
      </c>
      <c r="D29" s="10" t="s">
        <v>402</v>
      </c>
      <c r="E29" s="122"/>
      <c r="F29" s="8">
        <v>53.6</v>
      </c>
      <c r="G29" s="67">
        <f t="shared" si="0"/>
        <v>63.09663359999999</v>
      </c>
      <c r="H29" s="67">
        <f t="shared" si="1"/>
        <v>5489.4071231999988</v>
      </c>
      <c r="I29" s="5"/>
      <c r="J29" s="81">
        <f t="shared" si="2"/>
        <v>1646.8221369599996</v>
      </c>
    </row>
    <row r="30" spans="1:10" ht="52.5" customHeight="1" x14ac:dyDescent="0.35">
      <c r="A30" s="5" t="s">
        <v>401</v>
      </c>
      <c r="B30" s="7" t="s">
        <v>10</v>
      </c>
      <c r="C30" s="5" t="s">
        <v>7</v>
      </c>
      <c r="D30" s="10" t="s">
        <v>402</v>
      </c>
      <c r="E30" s="122"/>
      <c r="F30" s="8">
        <v>61.7</v>
      </c>
      <c r="G30" s="67">
        <f t="shared" si="0"/>
        <v>72.631759199999991</v>
      </c>
      <c r="H30" s="67">
        <f t="shared" si="1"/>
        <v>6318.9630503999988</v>
      </c>
      <c r="I30" s="5"/>
      <c r="J30" s="81">
        <f t="shared" si="2"/>
        <v>1895.6889151199996</v>
      </c>
    </row>
    <row r="31" spans="1:10" ht="43" customHeight="1" x14ac:dyDescent="0.35">
      <c r="A31" s="5" t="s">
        <v>403</v>
      </c>
      <c r="B31" s="5" t="s">
        <v>3</v>
      </c>
      <c r="C31" s="5" t="s">
        <v>7</v>
      </c>
      <c r="D31" s="10" t="s">
        <v>405</v>
      </c>
      <c r="E31" s="116"/>
      <c r="F31" s="8">
        <v>58.6</v>
      </c>
      <c r="G31" s="67">
        <f t="shared" si="0"/>
        <v>68.98251359999999</v>
      </c>
      <c r="H31" s="67">
        <f t="shared" si="1"/>
        <v>6001.4786831999991</v>
      </c>
      <c r="I31" s="5"/>
      <c r="J31" s="81">
        <f t="shared" si="2"/>
        <v>1800.4436049599997</v>
      </c>
    </row>
    <row r="32" spans="1:10" ht="60" customHeight="1" x14ac:dyDescent="0.35">
      <c r="A32" s="5" t="s">
        <v>404</v>
      </c>
      <c r="B32" s="7" t="s">
        <v>10</v>
      </c>
      <c r="C32" s="5" t="s">
        <v>7</v>
      </c>
      <c r="D32" s="10" t="s">
        <v>405</v>
      </c>
      <c r="E32" s="117"/>
      <c r="F32" s="8">
        <v>67.7</v>
      </c>
      <c r="G32" s="67">
        <f t="shared" si="0"/>
        <v>79.694815199999994</v>
      </c>
      <c r="H32" s="67">
        <f t="shared" si="1"/>
        <v>6933.448922399999</v>
      </c>
      <c r="I32" s="5"/>
      <c r="J32" s="81">
        <f t="shared" si="2"/>
        <v>2080.0346767199994</v>
      </c>
    </row>
    <row r="33" spans="1:10" ht="60" customHeight="1" x14ac:dyDescent="0.35">
      <c r="A33" s="5" t="s">
        <v>406</v>
      </c>
      <c r="B33" s="5"/>
      <c r="C33" s="5" t="s">
        <v>407</v>
      </c>
      <c r="D33" s="10" t="s">
        <v>408</v>
      </c>
      <c r="E33" s="118"/>
      <c r="F33" s="8">
        <v>30.6</v>
      </c>
      <c r="G33" s="67">
        <f t="shared" si="0"/>
        <v>36.021585599999995</v>
      </c>
      <c r="H33" s="67">
        <f t="shared" si="1"/>
        <v>3133.8779471999997</v>
      </c>
      <c r="I33" s="5"/>
      <c r="J33" s="81">
        <f t="shared" si="2"/>
        <v>940.16338415999985</v>
      </c>
    </row>
    <row r="34" spans="1:10" ht="53.15" customHeight="1" x14ac:dyDescent="0.35">
      <c r="A34" s="5" t="s">
        <v>409</v>
      </c>
      <c r="B34" s="5"/>
      <c r="C34" s="5" t="s">
        <v>410</v>
      </c>
      <c r="D34" s="10" t="s">
        <v>408</v>
      </c>
      <c r="E34" s="118"/>
      <c r="F34" s="8">
        <v>30.6</v>
      </c>
      <c r="G34" s="67">
        <f t="shared" si="0"/>
        <v>36.021585599999995</v>
      </c>
      <c r="H34" s="67">
        <f t="shared" si="1"/>
        <v>3133.8779471999997</v>
      </c>
      <c r="I34" s="5"/>
      <c r="J34" s="81">
        <f t="shared" si="2"/>
        <v>940.16338415999985</v>
      </c>
    </row>
    <row r="35" spans="1:10" ht="46" customHeight="1" x14ac:dyDescent="0.35">
      <c r="A35" s="5" t="s">
        <v>412</v>
      </c>
      <c r="B35" s="5"/>
      <c r="C35" s="5" t="s">
        <v>407</v>
      </c>
      <c r="D35" s="10" t="s">
        <v>411</v>
      </c>
      <c r="E35" s="118"/>
      <c r="F35" s="8">
        <v>36.4</v>
      </c>
      <c r="G35" s="67">
        <f t="shared" si="0"/>
        <v>42.849206399999993</v>
      </c>
      <c r="H35" s="67">
        <f t="shared" si="1"/>
        <v>3727.8809567999992</v>
      </c>
      <c r="I35" s="5"/>
      <c r="J35" s="81">
        <f t="shared" si="2"/>
        <v>1118.3642870399997</v>
      </c>
    </row>
    <row r="36" spans="1:10" ht="46.5" customHeight="1" x14ac:dyDescent="0.35">
      <c r="A36" s="5" t="s">
        <v>413</v>
      </c>
      <c r="B36" s="5"/>
      <c r="C36" s="5" t="s">
        <v>410</v>
      </c>
      <c r="D36" s="10" t="s">
        <v>411</v>
      </c>
      <c r="E36" s="118"/>
      <c r="F36" s="8">
        <v>36.4</v>
      </c>
      <c r="G36" s="67">
        <f t="shared" si="0"/>
        <v>42.849206399999993</v>
      </c>
      <c r="H36" s="67">
        <f t="shared" si="1"/>
        <v>3727.8809567999992</v>
      </c>
      <c r="I36" s="5"/>
      <c r="J36" s="81">
        <f t="shared" si="2"/>
        <v>1118.3642870399997</v>
      </c>
    </row>
    <row r="37" spans="1:10" ht="35.15" customHeight="1" x14ac:dyDescent="0.35">
      <c r="A37" s="5" t="s">
        <v>414</v>
      </c>
      <c r="B37" s="5" t="s">
        <v>417</v>
      </c>
      <c r="C37" s="5" t="s">
        <v>407</v>
      </c>
      <c r="D37" s="10" t="s">
        <v>416</v>
      </c>
      <c r="E37" s="118"/>
      <c r="F37" s="8">
        <v>51.6</v>
      </c>
      <c r="G37" s="67">
        <f t="shared" si="0"/>
        <v>60.742281599999991</v>
      </c>
      <c r="H37" s="67">
        <f t="shared" si="1"/>
        <v>5284.578499199999</v>
      </c>
      <c r="I37" s="5"/>
      <c r="J37" s="81">
        <f t="shared" si="2"/>
        <v>1585.3735497599996</v>
      </c>
    </row>
    <row r="38" spans="1:10" ht="35.15" customHeight="1" x14ac:dyDescent="0.35">
      <c r="A38" s="5" t="s">
        <v>415</v>
      </c>
      <c r="B38" s="5" t="s">
        <v>417</v>
      </c>
      <c r="C38" s="5" t="s">
        <v>410</v>
      </c>
      <c r="D38" s="10" t="s">
        <v>416</v>
      </c>
      <c r="E38" s="118"/>
      <c r="F38" s="8">
        <v>51.6</v>
      </c>
      <c r="G38" s="67">
        <f t="shared" si="0"/>
        <v>60.742281599999991</v>
      </c>
      <c r="H38" s="67">
        <f t="shared" si="1"/>
        <v>5284.578499199999</v>
      </c>
      <c r="I38" s="5"/>
      <c r="J38" s="81">
        <f t="shared" si="2"/>
        <v>1585.3735497599996</v>
      </c>
    </row>
    <row r="39" spans="1:10" ht="35.15" customHeight="1" x14ac:dyDescent="0.35">
      <c r="A39" s="5" t="s">
        <v>418</v>
      </c>
      <c r="B39" s="7" t="s">
        <v>10</v>
      </c>
      <c r="C39" s="5" t="s">
        <v>407</v>
      </c>
      <c r="D39" s="10" t="s">
        <v>416</v>
      </c>
      <c r="E39" s="118"/>
      <c r="F39" s="8">
        <v>60.6</v>
      </c>
      <c r="G39" s="67">
        <f t="shared" si="0"/>
        <v>71.336865599999982</v>
      </c>
      <c r="H39" s="67">
        <f t="shared" si="1"/>
        <v>6206.3073071999988</v>
      </c>
      <c r="I39" s="5"/>
      <c r="J39" s="81">
        <f t="shared" si="2"/>
        <v>1861.8921921599995</v>
      </c>
    </row>
    <row r="40" spans="1:10" ht="35.15" customHeight="1" x14ac:dyDescent="0.35">
      <c r="A40" s="5" t="s">
        <v>419</v>
      </c>
      <c r="B40" s="7" t="s">
        <v>10</v>
      </c>
      <c r="C40" s="5" t="s">
        <v>410</v>
      </c>
      <c r="D40" s="10" t="s">
        <v>416</v>
      </c>
      <c r="E40" s="118"/>
      <c r="F40" s="8">
        <v>60.6</v>
      </c>
      <c r="G40" s="67">
        <f t="shared" si="0"/>
        <v>71.336865599999982</v>
      </c>
      <c r="H40" s="67">
        <f t="shared" si="1"/>
        <v>6206.3073071999988</v>
      </c>
      <c r="I40" s="5"/>
      <c r="J40" s="81">
        <f t="shared" si="2"/>
        <v>1861.8921921599995</v>
      </c>
    </row>
    <row r="41" spans="1:10" ht="60" customHeight="1" x14ac:dyDescent="0.35">
      <c r="A41" s="5" t="s">
        <v>420</v>
      </c>
      <c r="B41" s="5" t="s">
        <v>417</v>
      </c>
      <c r="C41" s="5" t="s">
        <v>7</v>
      </c>
      <c r="D41" s="10" t="s">
        <v>422</v>
      </c>
      <c r="E41" s="118"/>
      <c r="F41" s="8">
        <v>136.4</v>
      </c>
      <c r="G41" s="67">
        <f t="shared" si="0"/>
        <v>160.56680639999999</v>
      </c>
      <c r="H41" s="67">
        <f t="shared" si="1"/>
        <v>13969.312156799999</v>
      </c>
      <c r="I41" s="5"/>
      <c r="J41" s="81">
        <f t="shared" si="2"/>
        <v>4190.7936470399991</v>
      </c>
    </row>
    <row r="42" spans="1:10" ht="60" customHeight="1" x14ac:dyDescent="0.35">
      <c r="A42" s="5" t="s">
        <v>421</v>
      </c>
      <c r="B42" s="7" t="s">
        <v>10</v>
      </c>
      <c r="C42" s="5" t="s">
        <v>7</v>
      </c>
      <c r="D42" s="10" t="s">
        <v>422</v>
      </c>
      <c r="E42" s="118"/>
      <c r="F42" s="8">
        <v>156.6</v>
      </c>
      <c r="G42" s="67">
        <f t="shared" si="0"/>
        <v>184.34576159999995</v>
      </c>
      <c r="H42" s="67">
        <f t="shared" si="1"/>
        <v>16038.081259199995</v>
      </c>
      <c r="I42" s="5"/>
      <c r="J42" s="81">
        <f t="shared" si="2"/>
        <v>4811.4243777599986</v>
      </c>
    </row>
    <row r="43" spans="1:10" ht="45" customHeight="1" x14ac:dyDescent="0.35">
      <c r="A43" s="5" t="s">
        <v>33</v>
      </c>
      <c r="B43" s="5" t="s">
        <v>417</v>
      </c>
      <c r="C43" s="5" t="s">
        <v>7</v>
      </c>
      <c r="D43" s="10" t="s">
        <v>423</v>
      </c>
      <c r="E43" s="122"/>
      <c r="F43" s="8">
        <v>99</v>
      </c>
      <c r="G43" s="67">
        <f t="shared" si="0"/>
        <v>116.54042399999997</v>
      </c>
      <c r="H43" s="67">
        <f t="shared" si="1"/>
        <v>10139.016887999998</v>
      </c>
      <c r="I43" s="5"/>
      <c r="J43" s="81">
        <f t="shared" si="2"/>
        <v>3041.7050663999994</v>
      </c>
    </row>
    <row r="44" spans="1:10" ht="45" customHeight="1" x14ac:dyDescent="0.35">
      <c r="A44" s="5" t="s">
        <v>34</v>
      </c>
      <c r="B44" s="7" t="s">
        <v>10</v>
      </c>
      <c r="C44" s="5" t="s">
        <v>7</v>
      </c>
      <c r="D44" s="10" t="s">
        <v>423</v>
      </c>
      <c r="E44" s="122"/>
      <c r="F44" s="8">
        <v>114.2</v>
      </c>
      <c r="G44" s="67">
        <f t="shared" si="0"/>
        <v>134.43349919999997</v>
      </c>
      <c r="H44" s="67">
        <f t="shared" si="1"/>
        <v>11695.714430399998</v>
      </c>
      <c r="I44" s="5"/>
      <c r="J44" s="81">
        <f t="shared" si="2"/>
        <v>3508.7143291199991</v>
      </c>
    </row>
    <row r="45" spans="1:10" ht="50.5" customHeight="1" x14ac:dyDescent="0.35">
      <c r="A45" s="5" t="s">
        <v>37</v>
      </c>
      <c r="B45" s="5" t="s">
        <v>417</v>
      </c>
      <c r="C45" s="5" t="s">
        <v>7</v>
      </c>
      <c r="D45" s="10" t="s">
        <v>424</v>
      </c>
      <c r="E45" s="122"/>
      <c r="F45" s="8">
        <v>106.1</v>
      </c>
      <c r="G45" s="67">
        <f t="shared" si="0"/>
        <v>124.89837359999997</v>
      </c>
      <c r="H45" s="67">
        <f t="shared" si="1"/>
        <v>10866.158503199997</v>
      </c>
      <c r="I45" s="5"/>
      <c r="J45" s="81">
        <f t="shared" si="2"/>
        <v>3259.8475509599989</v>
      </c>
    </row>
    <row r="46" spans="1:10" ht="39" customHeight="1" x14ac:dyDescent="0.35">
      <c r="A46" s="5" t="s">
        <v>38</v>
      </c>
      <c r="B46" s="7" t="s">
        <v>10</v>
      </c>
      <c r="C46" s="5" t="s">
        <v>7</v>
      </c>
      <c r="D46" s="10" t="s">
        <v>424</v>
      </c>
      <c r="E46" s="122"/>
      <c r="F46" s="8">
        <v>122.3</v>
      </c>
      <c r="G46" s="67">
        <f t="shared" si="0"/>
        <v>143.96862479999996</v>
      </c>
      <c r="H46" s="67">
        <f t="shared" si="1"/>
        <v>12525.270357599997</v>
      </c>
      <c r="I46" s="5"/>
      <c r="J46" s="81">
        <f t="shared" si="2"/>
        <v>3757.5811072799988</v>
      </c>
    </row>
    <row r="47" spans="1:10" ht="56.5" customHeight="1" x14ac:dyDescent="0.35">
      <c r="A47" s="5" t="s">
        <v>43</v>
      </c>
      <c r="B47" s="5" t="s">
        <v>417</v>
      </c>
      <c r="C47" s="5" t="s">
        <v>7</v>
      </c>
      <c r="D47" s="10" t="s">
        <v>425</v>
      </c>
      <c r="E47" s="122"/>
      <c r="F47" s="8">
        <v>114.2</v>
      </c>
      <c r="G47" s="67">
        <f t="shared" si="0"/>
        <v>134.43349919999997</v>
      </c>
      <c r="H47" s="67">
        <f t="shared" si="1"/>
        <v>11695.714430399998</v>
      </c>
      <c r="I47" s="5"/>
      <c r="J47" s="81">
        <f t="shared" si="2"/>
        <v>3508.7143291199991</v>
      </c>
    </row>
    <row r="48" spans="1:10" ht="39" customHeight="1" x14ac:dyDescent="0.35">
      <c r="A48" s="5" t="s">
        <v>44</v>
      </c>
      <c r="B48" s="7" t="s">
        <v>10</v>
      </c>
      <c r="C48" s="5" t="s">
        <v>7</v>
      </c>
      <c r="D48" s="10" t="s">
        <v>425</v>
      </c>
      <c r="E48" s="122"/>
      <c r="F48" s="8">
        <v>131.30000000000001</v>
      </c>
      <c r="G48" s="67">
        <f t="shared" si="0"/>
        <v>154.56320879999998</v>
      </c>
      <c r="H48" s="67">
        <f t="shared" si="1"/>
        <v>13446.999165599998</v>
      </c>
      <c r="I48" s="5"/>
      <c r="J48" s="81">
        <f t="shared" si="2"/>
        <v>4034.0997496799991</v>
      </c>
    </row>
    <row r="49" spans="1:10" ht="128.15" customHeight="1" x14ac:dyDescent="0.35">
      <c r="A49" s="5" t="s">
        <v>426</v>
      </c>
      <c r="B49" s="5" t="s">
        <v>417</v>
      </c>
      <c r="C49" s="5" t="s">
        <v>7</v>
      </c>
      <c r="D49" s="10" t="s">
        <v>427</v>
      </c>
      <c r="E49" s="3"/>
      <c r="F49" s="8">
        <v>144.5</v>
      </c>
      <c r="G49" s="67">
        <f t="shared" si="0"/>
        <v>170.10193199999998</v>
      </c>
      <c r="H49" s="67">
        <f t="shared" si="1"/>
        <v>14798.868083999998</v>
      </c>
      <c r="I49" s="5"/>
      <c r="J49" s="81">
        <f t="shared" si="2"/>
        <v>4439.6604251999988</v>
      </c>
    </row>
    <row r="50" spans="1:10" ht="154" customHeight="1" x14ac:dyDescent="0.35">
      <c r="A50" s="5" t="s">
        <v>428</v>
      </c>
      <c r="B50" s="5" t="s">
        <v>417</v>
      </c>
      <c r="C50" s="5" t="s">
        <v>7</v>
      </c>
      <c r="D50" s="10" t="s">
        <v>429</v>
      </c>
      <c r="E50" s="14"/>
      <c r="F50" s="8">
        <v>513.1</v>
      </c>
      <c r="G50" s="67">
        <f t="shared" si="0"/>
        <v>604.00900559999991</v>
      </c>
      <c r="H50" s="67">
        <f t="shared" si="1"/>
        <v>52548.783487199995</v>
      </c>
      <c r="I50" s="5"/>
      <c r="J50" s="81">
        <f t="shared" si="2"/>
        <v>15764.635046159998</v>
      </c>
    </row>
    <row r="51" spans="1:10" ht="111" customHeight="1" x14ac:dyDescent="0.35">
      <c r="A51" s="5" t="s">
        <v>29</v>
      </c>
      <c r="B51" s="7" t="s">
        <v>3</v>
      </c>
      <c r="C51" s="5" t="s">
        <v>7</v>
      </c>
      <c r="D51" s="7" t="s">
        <v>161</v>
      </c>
      <c r="E51" s="3"/>
      <c r="F51" s="8">
        <v>186</v>
      </c>
      <c r="G51" s="67">
        <f t="shared" si="0"/>
        <v>218.95473599999997</v>
      </c>
      <c r="H51" s="67">
        <f t="shared" si="1"/>
        <v>19049.062031999998</v>
      </c>
      <c r="I51" s="5"/>
      <c r="J51" s="81">
        <f t="shared" si="2"/>
        <v>5714.7186095999996</v>
      </c>
    </row>
    <row r="52" spans="1:10" ht="102.65" customHeight="1" x14ac:dyDescent="0.35">
      <c r="A52" s="5" t="s">
        <v>163</v>
      </c>
      <c r="B52" s="7" t="s">
        <v>10</v>
      </c>
      <c r="C52" s="5" t="s">
        <v>7</v>
      </c>
      <c r="D52" s="7" t="s">
        <v>162</v>
      </c>
      <c r="E52" s="13"/>
      <c r="F52" s="8">
        <v>219</v>
      </c>
      <c r="G52" s="67">
        <f t="shared" si="0"/>
        <v>257.80154399999998</v>
      </c>
      <c r="H52" s="67">
        <f t="shared" si="1"/>
        <v>22428.734327999999</v>
      </c>
      <c r="I52" s="5"/>
      <c r="J52" s="81">
        <f t="shared" si="2"/>
        <v>6728.6202983999992</v>
      </c>
    </row>
  </sheetData>
  <mergeCells count="22">
    <mergeCell ref="E47:E48"/>
    <mergeCell ref="E31:E32"/>
    <mergeCell ref="E33:E34"/>
    <mergeCell ref="E35:E36"/>
    <mergeCell ref="E37:E40"/>
    <mergeCell ref="E41:E42"/>
    <mergeCell ref="A2:J2"/>
    <mergeCell ref="A3:J3"/>
    <mergeCell ref="E4:E5"/>
    <mergeCell ref="E10:E11"/>
    <mergeCell ref="E6:E7"/>
    <mergeCell ref="E8:E9"/>
    <mergeCell ref="E27:E28"/>
    <mergeCell ref="E29:E30"/>
    <mergeCell ref="E43:E44"/>
    <mergeCell ref="E45:E46"/>
    <mergeCell ref="E12:E13"/>
    <mergeCell ref="E14:E15"/>
    <mergeCell ref="E18:E19"/>
    <mergeCell ref="E20:E21"/>
    <mergeCell ref="E23:E24"/>
    <mergeCell ref="E25:E2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50"/>
  <sheetViews>
    <sheetView zoomScale="70" zoomScaleNormal="70" workbookViewId="0">
      <selection activeCell="M4" sqref="M4"/>
    </sheetView>
  </sheetViews>
  <sheetFormatPr defaultRowHeight="14.5" x14ac:dyDescent="0.35"/>
  <cols>
    <col min="1" max="1" width="13" style="6" customWidth="1"/>
    <col min="2" max="2" width="9.1796875" style="6" customWidth="1"/>
    <col min="3" max="3" width="15.54296875" style="6" customWidth="1"/>
    <col min="4" max="4" width="46.26953125" style="6" customWidth="1"/>
    <col min="5" max="5" width="28.7265625" customWidth="1"/>
    <col min="6" max="6" width="14.453125" style="6" customWidth="1"/>
    <col min="7" max="7" width="12.453125" style="6" customWidth="1"/>
    <col min="8" max="8" width="9.1796875" style="6" customWidth="1"/>
    <col min="9" max="9" width="18.453125" style="6" customWidth="1"/>
    <col min="14" max="14" width="6.26953125" hidden="1" customWidth="1"/>
  </cols>
  <sheetData>
    <row r="1" spans="1:14" ht="21" x14ac:dyDescent="0.35">
      <c r="A1" s="1" t="s">
        <v>4</v>
      </c>
      <c r="B1" s="1" t="s">
        <v>6</v>
      </c>
      <c r="C1" s="2" t="s">
        <v>8</v>
      </c>
      <c r="D1" s="2" t="s">
        <v>0</v>
      </c>
      <c r="E1" s="1" t="s">
        <v>2</v>
      </c>
      <c r="F1" s="2" t="s">
        <v>22</v>
      </c>
      <c r="G1" s="78" t="s">
        <v>790</v>
      </c>
      <c r="H1" s="78" t="s">
        <v>786</v>
      </c>
      <c r="I1" s="1" t="s">
        <v>1</v>
      </c>
      <c r="J1" s="80" t="s">
        <v>21</v>
      </c>
      <c r="L1" s="30" t="s">
        <v>783</v>
      </c>
      <c r="M1" s="30"/>
      <c r="N1" t="s">
        <v>784</v>
      </c>
    </row>
    <row r="2" spans="1:14" ht="23.5" x14ac:dyDescent="0.35">
      <c r="A2" s="125" t="s">
        <v>103</v>
      </c>
      <c r="B2" s="126"/>
      <c r="C2" s="126"/>
      <c r="D2" s="126"/>
      <c r="E2" s="126"/>
      <c r="F2" s="126"/>
      <c r="G2" s="126"/>
      <c r="H2" s="126"/>
      <c r="I2" s="126"/>
      <c r="J2" s="127"/>
      <c r="L2" s="30">
        <v>87</v>
      </c>
      <c r="M2" s="30"/>
      <c r="N2" s="65">
        <v>1.1771759999999998</v>
      </c>
    </row>
    <row r="3" spans="1:14" ht="73.5" customHeight="1" x14ac:dyDescent="0.35">
      <c r="A3" s="5" t="s">
        <v>104</v>
      </c>
      <c r="B3" s="5" t="s">
        <v>3</v>
      </c>
      <c r="C3" s="5" t="s">
        <v>7</v>
      </c>
      <c r="D3" s="7" t="s">
        <v>164</v>
      </c>
      <c r="E3" s="116"/>
      <c r="F3" s="8">
        <v>75.8</v>
      </c>
      <c r="G3" s="67">
        <f>F3*N$2</f>
        <v>89.22994079999998</v>
      </c>
      <c r="H3" s="67">
        <f>G3*L$2</f>
        <v>7763.0048495999981</v>
      </c>
      <c r="I3" s="5"/>
      <c r="J3" s="81">
        <f>H3*0.3</f>
        <v>2328.9014548799992</v>
      </c>
    </row>
    <row r="4" spans="1:14" ht="44.15" customHeight="1" x14ac:dyDescent="0.35">
      <c r="A4" s="5" t="s">
        <v>165</v>
      </c>
      <c r="B4" s="7" t="s">
        <v>166</v>
      </c>
      <c r="C4" s="5" t="s">
        <v>7</v>
      </c>
      <c r="D4" s="7" t="s">
        <v>164</v>
      </c>
      <c r="E4" s="117"/>
      <c r="F4" s="8">
        <v>94</v>
      </c>
      <c r="G4" s="67">
        <f t="shared" ref="G4:G43" si="0">F4*N$2</f>
        <v>110.65454399999997</v>
      </c>
      <c r="H4" s="67">
        <f t="shared" ref="H4:H43" si="1">G4*L$2</f>
        <v>9626.945327999998</v>
      </c>
      <c r="I4" s="5"/>
      <c r="J4" s="81">
        <f t="shared" ref="J4:J43" si="2">H4*0.3</f>
        <v>2888.0835983999991</v>
      </c>
    </row>
    <row r="5" spans="1:14" ht="63" customHeight="1" x14ac:dyDescent="0.35">
      <c r="A5" s="5" t="s">
        <v>105</v>
      </c>
      <c r="B5" s="5" t="s">
        <v>3</v>
      </c>
      <c r="C5" s="5" t="s">
        <v>7</v>
      </c>
      <c r="D5" s="7" t="s">
        <v>167</v>
      </c>
      <c r="E5" s="116"/>
      <c r="F5" s="8">
        <v>80.8</v>
      </c>
      <c r="G5" s="67">
        <f t="shared" si="0"/>
        <v>95.11582079999998</v>
      </c>
      <c r="H5" s="67">
        <f t="shared" si="1"/>
        <v>8275.0764095999984</v>
      </c>
      <c r="I5" s="5"/>
      <c r="J5" s="81">
        <f t="shared" si="2"/>
        <v>2482.5229228799994</v>
      </c>
    </row>
    <row r="6" spans="1:14" ht="63" customHeight="1" x14ac:dyDescent="0.35">
      <c r="A6" s="5" t="s">
        <v>168</v>
      </c>
      <c r="B6" s="7" t="s">
        <v>166</v>
      </c>
      <c r="C6" s="5" t="s">
        <v>7</v>
      </c>
      <c r="D6" s="7" t="s">
        <v>167</v>
      </c>
      <c r="E6" s="117"/>
      <c r="F6" s="8">
        <v>100</v>
      </c>
      <c r="G6" s="67">
        <f t="shared" si="0"/>
        <v>117.71759999999998</v>
      </c>
      <c r="H6" s="67">
        <f t="shared" si="1"/>
        <v>10241.431199999997</v>
      </c>
      <c r="I6" s="5"/>
      <c r="J6" s="81">
        <f t="shared" si="2"/>
        <v>3072.4293599999992</v>
      </c>
    </row>
    <row r="7" spans="1:14" ht="54.65" customHeight="1" x14ac:dyDescent="0.35">
      <c r="A7" s="5" t="s">
        <v>106</v>
      </c>
      <c r="B7" s="5" t="s">
        <v>3</v>
      </c>
      <c r="C7" s="5" t="s">
        <v>7</v>
      </c>
      <c r="D7" s="7" t="s">
        <v>138</v>
      </c>
      <c r="E7" s="116"/>
      <c r="F7" s="8">
        <v>84.9</v>
      </c>
      <c r="G7" s="67">
        <f t="shared" si="0"/>
        <v>99.942242399999984</v>
      </c>
      <c r="H7" s="67">
        <f t="shared" si="1"/>
        <v>8694.975088799998</v>
      </c>
      <c r="I7" s="5"/>
      <c r="J7" s="81">
        <f t="shared" si="2"/>
        <v>2608.4925266399991</v>
      </c>
    </row>
    <row r="8" spans="1:14" ht="49.5" customHeight="1" x14ac:dyDescent="0.35">
      <c r="A8" s="5" t="s">
        <v>169</v>
      </c>
      <c r="B8" s="7" t="s">
        <v>166</v>
      </c>
      <c r="C8" s="5" t="s">
        <v>7</v>
      </c>
      <c r="D8" s="7" t="s">
        <v>138</v>
      </c>
      <c r="E8" s="117"/>
      <c r="F8" s="8">
        <v>110.1</v>
      </c>
      <c r="G8" s="67">
        <f t="shared" si="0"/>
        <v>129.60707759999997</v>
      </c>
      <c r="H8" s="67">
        <f t="shared" si="1"/>
        <v>11275.815751199998</v>
      </c>
      <c r="I8" s="5"/>
      <c r="J8" s="81">
        <f t="shared" si="2"/>
        <v>3382.7447253599994</v>
      </c>
    </row>
    <row r="9" spans="1:14" ht="64" customHeight="1" x14ac:dyDescent="0.35">
      <c r="A9" s="5" t="s">
        <v>107</v>
      </c>
      <c r="B9" s="5" t="s">
        <v>3</v>
      </c>
      <c r="C9" s="5" t="s">
        <v>7</v>
      </c>
      <c r="D9" s="7" t="s">
        <v>171</v>
      </c>
      <c r="E9" s="116"/>
      <c r="F9" s="8">
        <v>85.9</v>
      </c>
      <c r="G9" s="67">
        <f t="shared" si="0"/>
        <v>101.11941839999999</v>
      </c>
      <c r="H9" s="67">
        <f t="shared" si="1"/>
        <v>8797.3894007999988</v>
      </c>
      <c r="I9" s="5"/>
      <c r="J9" s="81">
        <f t="shared" si="2"/>
        <v>2639.2168202399994</v>
      </c>
    </row>
    <row r="10" spans="1:14" ht="64" customHeight="1" x14ac:dyDescent="0.35">
      <c r="A10" s="5" t="s">
        <v>170</v>
      </c>
      <c r="B10" s="7" t="s">
        <v>166</v>
      </c>
      <c r="C10" s="5" t="s">
        <v>7</v>
      </c>
      <c r="D10" s="7" t="s">
        <v>171</v>
      </c>
      <c r="E10" s="117"/>
      <c r="F10" s="8">
        <v>115.2</v>
      </c>
      <c r="G10" s="67">
        <f t="shared" si="0"/>
        <v>135.61067519999997</v>
      </c>
      <c r="H10" s="67">
        <f t="shared" si="1"/>
        <v>11798.128742399998</v>
      </c>
      <c r="I10" s="5"/>
      <c r="J10" s="81">
        <f t="shared" si="2"/>
        <v>3539.4386227199993</v>
      </c>
    </row>
    <row r="11" spans="1:14" ht="75" customHeight="1" x14ac:dyDescent="0.35">
      <c r="A11" s="5" t="s">
        <v>173</v>
      </c>
      <c r="B11" s="5" t="s">
        <v>3</v>
      </c>
      <c r="C11" s="5" t="s">
        <v>7</v>
      </c>
      <c r="D11" s="7" t="s">
        <v>172</v>
      </c>
      <c r="E11" s="116"/>
      <c r="F11" s="8">
        <v>101</v>
      </c>
      <c r="G11" s="67">
        <f t="shared" si="0"/>
        <v>118.89477599999998</v>
      </c>
      <c r="H11" s="67">
        <f t="shared" si="1"/>
        <v>10343.845511999998</v>
      </c>
      <c r="I11" s="5"/>
      <c r="J11" s="81">
        <f t="shared" si="2"/>
        <v>3103.1536535999994</v>
      </c>
    </row>
    <row r="12" spans="1:14" ht="77.150000000000006" customHeight="1" x14ac:dyDescent="0.35">
      <c r="A12" s="5" t="s">
        <v>174</v>
      </c>
      <c r="B12" s="7" t="s">
        <v>166</v>
      </c>
      <c r="C12" s="5" t="s">
        <v>7</v>
      </c>
      <c r="D12" s="7" t="s">
        <v>172</v>
      </c>
      <c r="E12" s="117"/>
      <c r="F12" s="8">
        <v>126.3</v>
      </c>
      <c r="G12" s="67">
        <f t="shared" si="0"/>
        <v>148.67732879999997</v>
      </c>
      <c r="H12" s="67">
        <f t="shared" si="1"/>
        <v>12934.927605599998</v>
      </c>
      <c r="I12" s="5"/>
      <c r="J12" s="81">
        <f t="shared" si="2"/>
        <v>3880.4782816799993</v>
      </c>
    </row>
    <row r="13" spans="1:14" ht="59.5" customHeight="1" x14ac:dyDescent="0.35">
      <c r="A13" s="5" t="s">
        <v>108</v>
      </c>
      <c r="B13" s="5" t="s">
        <v>3</v>
      </c>
      <c r="C13" s="5" t="s">
        <v>7</v>
      </c>
      <c r="D13" s="10" t="s">
        <v>142</v>
      </c>
      <c r="E13" s="120"/>
      <c r="F13" s="8">
        <v>31.2</v>
      </c>
      <c r="G13" s="67">
        <f t="shared" si="0"/>
        <v>36.727891199999995</v>
      </c>
      <c r="H13" s="67">
        <f t="shared" si="1"/>
        <v>3195.3265343999997</v>
      </c>
      <c r="I13" s="5"/>
      <c r="J13" s="81">
        <f t="shared" si="2"/>
        <v>958.59796031999986</v>
      </c>
    </row>
    <row r="14" spans="1:14" ht="54.65" customHeight="1" x14ac:dyDescent="0.35">
      <c r="A14" s="5" t="s">
        <v>175</v>
      </c>
      <c r="B14" s="7" t="s">
        <v>166</v>
      </c>
      <c r="C14" s="5" t="s">
        <v>7</v>
      </c>
      <c r="D14" s="10" t="s">
        <v>142</v>
      </c>
      <c r="E14" s="124"/>
      <c r="F14" s="8">
        <v>36.4</v>
      </c>
      <c r="G14" s="67">
        <f t="shared" si="0"/>
        <v>42.849206399999993</v>
      </c>
      <c r="H14" s="67">
        <f t="shared" si="1"/>
        <v>3727.8809567999992</v>
      </c>
      <c r="I14" s="5"/>
      <c r="J14" s="81">
        <f t="shared" si="2"/>
        <v>1118.3642870399997</v>
      </c>
    </row>
    <row r="15" spans="1:14" ht="90.75" customHeight="1" x14ac:dyDescent="0.35">
      <c r="A15" s="5" t="s">
        <v>109</v>
      </c>
      <c r="B15" s="5" t="s">
        <v>3</v>
      </c>
      <c r="C15" s="5" t="s">
        <v>7</v>
      </c>
      <c r="D15" s="10" t="s">
        <v>110</v>
      </c>
      <c r="E15" s="120"/>
      <c r="F15" s="8">
        <v>61.7</v>
      </c>
      <c r="G15" s="67">
        <f t="shared" si="0"/>
        <v>72.631759199999991</v>
      </c>
      <c r="H15" s="67">
        <f t="shared" si="1"/>
        <v>6318.9630503999988</v>
      </c>
      <c r="I15" s="5"/>
      <c r="J15" s="81">
        <f t="shared" si="2"/>
        <v>1895.6889151199996</v>
      </c>
    </row>
    <row r="16" spans="1:14" ht="90.75" customHeight="1" x14ac:dyDescent="0.35">
      <c r="A16" s="5" t="s">
        <v>176</v>
      </c>
      <c r="B16" s="7" t="s">
        <v>166</v>
      </c>
      <c r="C16" s="5" t="s">
        <v>7</v>
      </c>
      <c r="D16" s="10" t="s">
        <v>110</v>
      </c>
      <c r="E16" s="124"/>
      <c r="F16" s="8">
        <v>71.8</v>
      </c>
      <c r="G16" s="67">
        <f t="shared" si="0"/>
        <v>84.521236799999983</v>
      </c>
      <c r="H16" s="67">
        <f t="shared" si="1"/>
        <v>7353.3476015999986</v>
      </c>
      <c r="I16" s="5"/>
      <c r="J16" s="81">
        <f t="shared" si="2"/>
        <v>2206.0042804799996</v>
      </c>
    </row>
    <row r="17" spans="1:10" ht="74.25" customHeight="1" x14ac:dyDescent="0.35">
      <c r="A17" s="5" t="s">
        <v>111</v>
      </c>
      <c r="B17" s="5"/>
      <c r="C17" s="5" t="s">
        <v>7</v>
      </c>
      <c r="D17" s="7" t="s">
        <v>115</v>
      </c>
      <c r="E17" s="3"/>
      <c r="F17" s="8">
        <v>30.6</v>
      </c>
      <c r="G17" s="67">
        <f t="shared" si="0"/>
        <v>36.021585599999995</v>
      </c>
      <c r="H17" s="67">
        <f t="shared" si="1"/>
        <v>3133.8779471999997</v>
      </c>
      <c r="I17" s="5"/>
      <c r="J17" s="81">
        <f t="shared" si="2"/>
        <v>940.16338415999985</v>
      </c>
    </row>
    <row r="18" spans="1:10" ht="87" customHeight="1" x14ac:dyDescent="0.35">
      <c r="A18" s="5" t="s">
        <v>112</v>
      </c>
      <c r="B18" s="5"/>
      <c r="C18" s="5" t="s">
        <v>7</v>
      </c>
      <c r="D18" s="7" t="s">
        <v>116</v>
      </c>
      <c r="E18" s="3"/>
      <c r="F18" s="8">
        <v>30.6</v>
      </c>
      <c r="G18" s="67">
        <f t="shared" si="0"/>
        <v>36.021585599999995</v>
      </c>
      <c r="H18" s="67">
        <f t="shared" si="1"/>
        <v>3133.8779471999997</v>
      </c>
      <c r="I18" s="5"/>
      <c r="J18" s="81">
        <f t="shared" si="2"/>
        <v>940.16338415999985</v>
      </c>
    </row>
    <row r="19" spans="1:10" ht="121.5" customHeight="1" x14ac:dyDescent="0.35">
      <c r="A19" s="5" t="s">
        <v>113</v>
      </c>
      <c r="B19" s="5"/>
      <c r="C19" s="5" t="s">
        <v>7</v>
      </c>
      <c r="D19" s="7" t="s">
        <v>117</v>
      </c>
      <c r="E19" s="3"/>
      <c r="F19" s="8">
        <v>36.4</v>
      </c>
      <c r="G19" s="67">
        <f t="shared" si="0"/>
        <v>42.849206399999993</v>
      </c>
      <c r="H19" s="67">
        <f t="shared" si="1"/>
        <v>3727.8809567999992</v>
      </c>
      <c r="I19" s="5"/>
      <c r="J19" s="81">
        <f t="shared" si="2"/>
        <v>1118.3642870399997</v>
      </c>
    </row>
    <row r="20" spans="1:10" ht="121.5" customHeight="1" x14ac:dyDescent="0.35">
      <c r="A20" s="5" t="s">
        <v>114</v>
      </c>
      <c r="B20" s="5"/>
      <c r="C20" s="5" t="s">
        <v>7</v>
      </c>
      <c r="D20" s="7" t="s">
        <v>118</v>
      </c>
      <c r="F20" s="8">
        <v>36.4</v>
      </c>
      <c r="G20" s="67">
        <f t="shared" si="0"/>
        <v>42.849206399999993</v>
      </c>
      <c r="H20" s="67">
        <f t="shared" si="1"/>
        <v>3727.8809567999992</v>
      </c>
      <c r="I20" s="5"/>
      <c r="J20" s="81">
        <f t="shared" si="2"/>
        <v>1118.3642870399997</v>
      </c>
    </row>
    <row r="21" spans="1:10" ht="100.5" customHeight="1" x14ac:dyDescent="0.35">
      <c r="A21" s="5" t="s">
        <v>119</v>
      </c>
      <c r="B21" s="5" t="s">
        <v>3</v>
      </c>
      <c r="C21" s="5" t="s">
        <v>7</v>
      </c>
      <c r="D21" s="7" t="s">
        <v>120</v>
      </c>
      <c r="E21" s="3"/>
      <c r="F21" s="8">
        <v>51.6</v>
      </c>
      <c r="G21" s="67">
        <f t="shared" si="0"/>
        <v>60.742281599999991</v>
      </c>
      <c r="H21" s="67">
        <f t="shared" si="1"/>
        <v>5284.578499199999</v>
      </c>
      <c r="I21" s="5"/>
      <c r="J21" s="81">
        <f t="shared" si="2"/>
        <v>1585.3735497599996</v>
      </c>
    </row>
    <row r="22" spans="1:10" ht="103.5" customHeight="1" x14ac:dyDescent="0.35">
      <c r="A22" s="5" t="s">
        <v>122</v>
      </c>
      <c r="B22" s="5" t="s">
        <v>3</v>
      </c>
      <c r="C22" s="5" t="s">
        <v>7</v>
      </c>
      <c r="D22" s="7" t="s">
        <v>121</v>
      </c>
      <c r="E22" s="3"/>
      <c r="F22" s="8">
        <v>51.6</v>
      </c>
      <c r="G22" s="67">
        <f t="shared" si="0"/>
        <v>60.742281599999991</v>
      </c>
      <c r="H22" s="67">
        <f t="shared" si="1"/>
        <v>5284.578499199999</v>
      </c>
      <c r="I22" s="5"/>
      <c r="J22" s="81">
        <f t="shared" si="2"/>
        <v>1585.3735497599996</v>
      </c>
    </row>
    <row r="23" spans="1:10" ht="103.5" customHeight="1" x14ac:dyDescent="0.35">
      <c r="A23" s="5" t="s">
        <v>177</v>
      </c>
      <c r="B23" s="7" t="s">
        <v>166</v>
      </c>
      <c r="C23" s="5" t="s">
        <v>7</v>
      </c>
      <c r="D23" s="7" t="s">
        <v>120</v>
      </c>
      <c r="E23" s="3"/>
      <c r="F23" s="8">
        <v>69</v>
      </c>
      <c r="G23" s="67">
        <f t="shared" si="0"/>
        <v>81.225143999999986</v>
      </c>
      <c r="H23" s="67">
        <f t="shared" si="1"/>
        <v>7066.5875279999991</v>
      </c>
      <c r="I23" s="5"/>
      <c r="J23" s="81">
        <f t="shared" si="2"/>
        <v>2119.9762583999996</v>
      </c>
    </row>
    <row r="24" spans="1:10" ht="103.5" customHeight="1" x14ac:dyDescent="0.35">
      <c r="A24" s="5" t="s">
        <v>178</v>
      </c>
      <c r="B24" s="7" t="s">
        <v>166</v>
      </c>
      <c r="C24" s="5" t="s">
        <v>7</v>
      </c>
      <c r="D24" s="7" t="s">
        <v>121</v>
      </c>
      <c r="E24" s="3"/>
      <c r="F24" s="8">
        <v>69</v>
      </c>
      <c r="G24" s="67">
        <f t="shared" si="0"/>
        <v>81.225143999999986</v>
      </c>
      <c r="H24" s="67">
        <f t="shared" si="1"/>
        <v>7066.5875279999991</v>
      </c>
      <c r="I24" s="5"/>
      <c r="J24" s="81">
        <f t="shared" si="2"/>
        <v>2119.9762583999996</v>
      </c>
    </row>
    <row r="25" spans="1:10" ht="64.5" customHeight="1" x14ac:dyDescent="0.35">
      <c r="A25" s="5" t="s">
        <v>123</v>
      </c>
      <c r="B25" s="5" t="s">
        <v>3</v>
      </c>
      <c r="C25" s="5" t="s">
        <v>7</v>
      </c>
      <c r="D25" s="7" t="s">
        <v>179</v>
      </c>
      <c r="E25" s="120"/>
      <c r="F25" s="8">
        <v>60.6</v>
      </c>
      <c r="G25" s="67">
        <f t="shared" si="0"/>
        <v>71.336865599999982</v>
      </c>
      <c r="H25" s="67">
        <f t="shared" si="1"/>
        <v>6206.3073071999988</v>
      </c>
      <c r="I25" s="5"/>
      <c r="J25" s="81">
        <f t="shared" si="2"/>
        <v>1861.8921921599995</v>
      </c>
    </row>
    <row r="26" spans="1:10" ht="64.5" customHeight="1" x14ac:dyDescent="0.35">
      <c r="A26" s="5" t="s">
        <v>124</v>
      </c>
      <c r="B26" s="5" t="s">
        <v>3</v>
      </c>
      <c r="C26" s="5" t="s">
        <v>7</v>
      </c>
      <c r="D26" s="7" t="s">
        <v>155</v>
      </c>
      <c r="E26" s="121"/>
      <c r="F26" s="8">
        <v>60.6</v>
      </c>
      <c r="G26" s="67">
        <f t="shared" si="0"/>
        <v>71.336865599999982</v>
      </c>
      <c r="H26" s="67">
        <f t="shared" si="1"/>
        <v>6206.3073071999988</v>
      </c>
      <c r="I26" s="5"/>
      <c r="J26" s="81">
        <f t="shared" si="2"/>
        <v>1861.8921921599995</v>
      </c>
    </row>
    <row r="27" spans="1:10" ht="64.5" customHeight="1" x14ac:dyDescent="0.35">
      <c r="A27" s="5" t="s">
        <v>180</v>
      </c>
      <c r="B27" s="7" t="s">
        <v>166</v>
      </c>
      <c r="C27" s="5" t="s">
        <v>7</v>
      </c>
      <c r="D27" s="7" t="s">
        <v>179</v>
      </c>
      <c r="E27" s="121"/>
      <c r="F27" s="8">
        <v>66.7</v>
      </c>
      <c r="G27" s="67">
        <f t="shared" si="0"/>
        <v>78.517639199999991</v>
      </c>
      <c r="H27" s="67">
        <f t="shared" si="1"/>
        <v>6831.0346103999991</v>
      </c>
      <c r="I27" s="5"/>
      <c r="J27" s="81">
        <f t="shared" si="2"/>
        <v>2049.3103831199996</v>
      </c>
    </row>
    <row r="28" spans="1:10" ht="64.5" customHeight="1" x14ac:dyDescent="0.35">
      <c r="A28" s="5" t="s">
        <v>181</v>
      </c>
      <c r="B28" s="7" t="s">
        <v>166</v>
      </c>
      <c r="C28" s="5" t="s">
        <v>7</v>
      </c>
      <c r="D28" s="7" t="s">
        <v>155</v>
      </c>
      <c r="E28" s="124"/>
      <c r="F28" s="8">
        <v>66.7</v>
      </c>
      <c r="G28" s="67">
        <f t="shared" si="0"/>
        <v>78.517639199999991</v>
      </c>
      <c r="H28" s="67">
        <f t="shared" si="1"/>
        <v>6831.0346103999991</v>
      </c>
      <c r="I28" s="5"/>
      <c r="J28" s="81">
        <f t="shared" si="2"/>
        <v>2049.3103831199996</v>
      </c>
    </row>
    <row r="29" spans="1:10" ht="64.5" customHeight="1" x14ac:dyDescent="0.35">
      <c r="A29" s="5" t="s">
        <v>125</v>
      </c>
      <c r="B29" s="5" t="s">
        <v>3</v>
      </c>
      <c r="C29" s="5" t="s">
        <v>7</v>
      </c>
      <c r="D29" s="7" t="s">
        <v>182</v>
      </c>
      <c r="E29" s="120"/>
      <c r="F29" s="8">
        <v>66.7</v>
      </c>
      <c r="G29" s="67">
        <f t="shared" si="0"/>
        <v>78.517639199999991</v>
      </c>
      <c r="H29" s="67">
        <f t="shared" si="1"/>
        <v>6831.0346103999991</v>
      </c>
      <c r="I29" s="5"/>
      <c r="J29" s="81">
        <f t="shared" si="2"/>
        <v>2049.3103831199996</v>
      </c>
    </row>
    <row r="30" spans="1:10" ht="64.5" customHeight="1" x14ac:dyDescent="0.35">
      <c r="A30" s="5" t="s">
        <v>126</v>
      </c>
      <c r="B30" s="5" t="s">
        <v>3</v>
      </c>
      <c r="C30" s="5" t="s">
        <v>7</v>
      </c>
      <c r="D30" s="7" t="s">
        <v>156</v>
      </c>
      <c r="E30" s="121"/>
      <c r="F30" s="8">
        <v>66.7</v>
      </c>
      <c r="G30" s="67">
        <f t="shared" si="0"/>
        <v>78.517639199999991</v>
      </c>
      <c r="H30" s="67">
        <f t="shared" si="1"/>
        <v>6831.0346103999991</v>
      </c>
      <c r="I30" s="5"/>
      <c r="J30" s="81">
        <f t="shared" si="2"/>
        <v>2049.3103831199996</v>
      </c>
    </row>
    <row r="31" spans="1:10" ht="64.5" customHeight="1" x14ac:dyDescent="0.35">
      <c r="A31" s="5" t="s">
        <v>183</v>
      </c>
      <c r="B31" s="7" t="s">
        <v>166</v>
      </c>
      <c r="C31" s="5" t="s">
        <v>7</v>
      </c>
      <c r="D31" s="7" t="s">
        <v>182</v>
      </c>
      <c r="E31" s="121"/>
      <c r="F31" s="8">
        <v>72.8</v>
      </c>
      <c r="G31" s="67">
        <f t="shared" si="0"/>
        <v>85.698412799999986</v>
      </c>
      <c r="H31" s="67">
        <f t="shared" si="1"/>
        <v>7455.7619135999985</v>
      </c>
      <c r="I31" s="5"/>
      <c r="J31" s="81">
        <f t="shared" si="2"/>
        <v>2236.7285740799994</v>
      </c>
    </row>
    <row r="32" spans="1:10" ht="64.5" customHeight="1" x14ac:dyDescent="0.35">
      <c r="A32" s="5" t="s">
        <v>184</v>
      </c>
      <c r="B32" s="7" t="s">
        <v>166</v>
      </c>
      <c r="C32" s="5" t="s">
        <v>7</v>
      </c>
      <c r="D32" s="7" t="s">
        <v>156</v>
      </c>
      <c r="E32" s="124"/>
      <c r="F32" s="8">
        <v>72.8</v>
      </c>
      <c r="G32" s="67">
        <f t="shared" si="0"/>
        <v>85.698412799999986</v>
      </c>
      <c r="H32" s="67">
        <f t="shared" si="1"/>
        <v>7455.7619135999985</v>
      </c>
      <c r="I32" s="5"/>
      <c r="J32" s="81">
        <f t="shared" si="2"/>
        <v>2236.7285740799994</v>
      </c>
    </row>
    <row r="33" spans="1:11" ht="64.5" customHeight="1" x14ac:dyDescent="0.35">
      <c r="A33" s="5" t="s">
        <v>130</v>
      </c>
      <c r="B33" s="5" t="s">
        <v>3</v>
      </c>
      <c r="C33" s="5" t="s">
        <v>7</v>
      </c>
      <c r="D33" s="7" t="s">
        <v>185</v>
      </c>
      <c r="E33" s="120"/>
      <c r="F33" s="8">
        <v>81.900000000000006</v>
      </c>
      <c r="G33" s="67">
        <f t="shared" si="0"/>
        <v>96.410714399999989</v>
      </c>
      <c r="H33" s="67">
        <f t="shared" si="1"/>
        <v>8387.7321527999993</v>
      </c>
      <c r="I33" s="5"/>
      <c r="J33" s="81">
        <f t="shared" si="2"/>
        <v>2516.3196458399998</v>
      </c>
    </row>
    <row r="34" spans="1:11" ht="64.5" customHeight="1" x14ac:dyDescent="0.35">
      <c r="A34" s="5" t="s">
        <v>131</v>
      </c>
      <c r="B34" s="5" t="s">
        <v>3</v>
      </c>
      <c r="C34" s="5" t="s">
        <v>7</v>
      </c>
      <c r="D34" s="7" t="s">
        <v>186</v>
      </c>
      <c r="E34" s="121"/>
      <c r="F34" s="8">
        <v>81.900000000000006</v>
      </c>
      <c r="G34" s="67">
        <f t="shared" si="0"/>
        <v>96.410714399999989</v>
      </c>
      <c r="H34" s="67">
        <f t="shared" si="1"/>
        <v>8387.7321527999993</v>
      </c>
      <c r="I34" s="5"/>
      <c r="J34" s="81">
        <f t="shared" si="2"/>
        <v>2516.3196458399998</v>
      </c>
    </row>
    <row r="35" spans="1:11" ht="64.5" customHeight="1" x14ac:dyDescent="0.35">
      <c r="A35" s="5" t="s">
        <v>187</v>
      </c>
      <c r="B35" s="7" t="s">
        <v>166</v>
      </c>
      <c r="C35" s="5" t="s">
        <v>7</v>
      </c>
      <c r="D35" s="7" t="s">
        <v>185</v>
      </c>
      <c r="E35" s="121"/>
      <c r="F35" s="8">
        <v>85.9</v>
      </c>
      <c r="G35" s="67">
        <f t="shared" si="0"/>
        <v>101.11941839999999</v>
      </c>
      <c r="H35" s="67">
        <f t="shared" si="1"/>
        <v>8797.3894007999988</v>
      </c>
      <c r="I35" s="5"/>
      <c r="J35" s="81">
        <f t="shared" si="2"/>
        <v>2639.2168202399994</v>
      </c>
    </row>
    <row r="36" spans="1:11" ht="64.5" customHeight="1" x14ac:dyDescent="0.35">
      <c r="A36" s="5" t="s">
        <v>188</v>
      </c>
      <c r="B36" s="7" t="s">
        <v>166</v>
      </c>
      <c r="C36" s="5" t="s">
        <v>7</v>
      </c>
      <c r="D36" s="7" t="s">
        <v>186</v>
      </c>
      <c r="E36" s="124"/>
      <c r="F36" s="8">
        <v>85.9</v>
      </c>
      <c r="G36" s="67">
        <f t="shared" si="0"/>
        <v>101.11941839999999</v>
      </c>
      <c r="H36" s="67">
        <f t="shared" si="1"/>
        <v>8797.3894007999988</v>
      </c>
      <c r="I36" s="5"/>
      <c r="J36" s="81">
        <f t="shared" si="2"/>
        <v>2639.2168202399994</v>
      </c>
    </row>
    <row r="37" spans="1:11" ht="124.5" customHeight="1" x14ac:dyDescent="0.35">
      <c r="A37" s="5" t="s">
        <v>127</v>
      </c>
      <c r="B37" s="5" t="s">
        <v>3</v>
      </c>
      <c r="C37" s="5" t="s">
        <v>7</v>
      </c>
      <c r="D37" s="7" t="s">
        <v>14</v>
      </c>
      <c r="E37" s="3"/>
      <c r="F37" s="8">
        <v>78.8</v>
      </c>
      <c r="G37" s="67">
        <f t="shared" si="0"/>
        <v>92.761468799999975</v>
      </c>
      <c r="H37" s="67">
        <f t="shared" si="1"/>
        <v>8070.2477855999978</v>
      </c>
      <c r="I37" s="5"/>
      <c r="J37" s="81">
        <f t="shared" si="2"/>
        <v>2421.0743356799994</v>
      </c>
    </row>
    <row r="38" spans="1:11" ht="85" customHeight="1" x14ac:dyDescent="0.35">
      <c r="A38" s="5" t="s">
        <v>190</v>
      </c>
      <c r="B38" s="5" t="s">
        <v>3</v>
      </c>
      <c r="C38" s="5" t="s">
        <v>7</v>
      </c>
      <c r="D38" s="7" t="s">
        <v>189</v>
      </c>
      <c r="E38" s="120"/>
      <c r="F38" s="8">
        <v>100</v>
      </c>
      <c r="G38" s="67">
        <f t="shared" si="0"/>
        <v>117.71759999999998</v>
      </c>
      <c r="H38" s="67">
        <f t="shared" si="1"/>
        <v>10241.431199999997</v>
      </c>
      <c r="I38" s="5"/>
      <c r="J38" s="81">
        <f t="shared" si="2"/>
        <v>3072.4293599999992</v>
      </c>
    </row>
    <row r="39" spans="1:11" ht="86.15" customHeight="1" x14ac:dyDescent="0.35">
      <c r="A39" s="5" t="s">
        <v>191</v>
      </c>
      <c r="B39" s="7" t="s">
        <v>166</v>
      </c>
      <c r="C39" s="5" t="s">
        <v>7</v>
      </c>
      <c r="D39" s="7" t="s">
        <v>189</v>
      </c>
      <c r="E39" s="124"/>
      <c r="F39" s="8">
        <v>116.2</v>
      </c>
      <c r="G39" s="67">
        <f t="shared" si="0"/>
        <v>136.78785119999998</v>
      </c>
      <c r="H39" s="67">
        <f t="shared" si="1"/>
        <v>11900.543054399997</v>
      </c>
      <c r="I39" s="5"/>
      <c r="J39" s="81">
        <f t="shared" si="2"/>
        <v>3570.1629163199991</v>
      </c>
    </row>
    <row r="40" spans="1:11" ht="162.75" customHeight="1" x14ac:dyDescent="0.35">
      <c r="A40" s="5" t="s">
        <v>128</v>
      </c>
      <c r="B40" s="5" t="s">
        <v>3</v>
      </c>
      <c r="C40" s="5" t="s">
        <v>7</v>
      </c>
      <c r="D40" s="7" t="s">
        <v>192</v>
      </c>
      <c r="E40" s="15"/>
      <c r="F40" s="8">
        <v>87.9</v>
      </c>
      <c r="G40" s="67">
        <f t="shared" si="0"/>
        <v>103.47377039999999</v>
      </c>
      <c r="H40" s="67">
        <f t="shared" si="1"/>
        <v>9002.2180247999986</v>
      </c>
      <c r="I40" s="5"/>
      <c r="J40" s="81">
        <f t="shared" si="2"/>
        <v>2700.6654074399994</v>
      </c>
    </row>
    <row r="41" spans="1:11" ht="129" customHeight="1" x14ac:dyDescent="0.35">
      <c r="A41" s="5" t="s">
        <v>129</v>
      </c>
      <c r="B41" s="5" t="s">
        <v>3</v>
      </c>
      <c r="C41" s="5" t="s">
        <v>7</v>
      </c>
      <c r="D41" s="7" t="s">
        <v>193</v>
      </c>
      <c r="E41" s="3"/>
      <c r="F41" s="8">
        <v>179.8</v>
      </c>
      <c r="G41" s="67">
        <f t="shared" si="0"/>
        <v>211.65624479999997</v>
      </c>
      <c r="H41" s="67">
        <f t="shared" si="1"/>
        <v>18414.093297599997</v>
      </c>
      <c r="I41" s="5"/>
      <c r="J41" s="81">
        <f t="shared" si="2"/>
        <v>5524.2279892799988</v>
      </c>
    </row>
    <row r="42" spans="1:11" ht="142.5" customHeight="1" x14ac:dyDescent="0.35">
      <c r="A42" s="5" t="s">
        <v>29</v>
      </c>
      <c r="B42" s="7" t="s">
        <v>3</v>
      </c>
      <c r="C42" s="5" t="s">
        <v>7</v>
      </c>
      <c r="D42" s="7" t="s">
        <v>161</v>
      </c>
      <c r="E42" s="120"/>
      <c r="F42" s="8">
        <v>186</v>
      </c>
      <c r="G42" s="67">
        <f t="shared" si="0"/>
        <v>218.95473599999997</v>
      </c>
      <c r="H42" s="67">
        <f t="shared" si="1"/>
        <v>19049.062031999998</v>
      </c>
      <c r="I42" s="5"/>
      <c r="J42" s="81">
        <f t="shared" si="2"/>
        <v>5714.7186095999996</v>
      </c>
    </row>
    <row r="43" spans="1:11" ht="98.25" customHeight="1" x14ac:dyDescent="0.35">
      <c r="A43" s="5" t="s">
        <v>160</v>
      </c>
      <c r="B43" s="7" t="s">
        <v>166</v>
      </c>
      <c r="C43" s="5" t="s">
        <v>7</v>
      </c>
      <c r="D43" s="7" t="s">
        <v>161</v>
      </c>
      <c r="E43" s="124"/>
      <c r="F43" s="8">
        <v>219</v>
      </c>
      <c r="G43" s="67">
        <f t="shared" si="0"/>
        <v>257.80154399999998</v>
      </c>
      <c r="H43" s="67">
        <f t="shared" si="1"/>
        <v>22428.734327999999</v>
      </c>
      <c r="I43" s="5"/>
      <c r="J43" s="81">
        <f t="shared" si="2"/>
        <v>6728.6202983999992</v>
      </c>
    </row>
    <row r="45" spans="1:11" x14ac:dyDescent="0.35">
      <c r="J45" s="6"/>
      <c r="K45" s="6"/>
    </row>
    <row r="49" spans="10:10" x14ac:dyDescent="0.35">
      <c r="J49" s="6"/>
    </row>
    <row r="50" spans="10:10" x14ac:dyDescent="0.35">
      <c r="J50" s="6"/>
    </row>
  </sheetData>
  <mergeCells count="13">
    <mergeCell ref="E38:E39"/>
    <mergeCell ref="E42:E43"/>
    <mergeCell ref="E15:E16"/>
    <mergeCell ref="E25:E28"/>
    <mergeCell ref="E29:E32"/>
    <mergeCell ref="E33:E36"/>
    <mergeCell ref="E13:E14"/>
    <mergeCell ref="A2:J2"/>
    <mergeCell ref="E3:E4"/>
    <mergeCell ref="E5:E6"/>
    <mergeCell ref="E7:E8"/>
    <mergeCell ref="E9:E10"/>
    <mergeCell ref="E11:E1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0"/>
  <sheetViews>
    <sheetView topLeftCell="C1" zoomScale="90" zoomScaleNormal="90" workbookViewId="0">
      <selection activeCell="N1" sqref="N1:N1048576"/>
    </sheetView>
  </sheetViews>
  <sheetFormatPr defaultRowHeight="14.5" x14ac:dyDescent="0.35"/>
  <cols>
    <col min="1" max="1" width="13" style="6" customWidth="1"/>
    <col min="2" max="2" width="9.1796875" style="6" customWidth="1"/>
    <col min="3" max="3" width="15.54296875" style="6" customWidth="1"/>
    <col min="4" max="4" width="46.26953125" style="6" customWidth="1"/>
    <col min="5" max="5" width="28.7265625" customWidth="1"/>
    <col min="6" max="8" width="9.1796875" style="6" customWidth="1"/>
    <col min="9" max="9" width="18.453125" style="6" customWidth="1"/>
    <col min="14" max="14" width="7.90625" hidden="1" customWidth="1"/>
  </cols>
  <sheetData>
    <row r="1" spans="1:14" ht="21" x14ac:dyDescent="0.35">
      <c r="A1" s="1" t="s">
        <v>4</v>
      </c>
      <c r="B1" s="1" t="s">
        <v>6</v>
      </c>
      <c r="C1" s="2" t="s">
        <v>8</v>
      </c>
      <c r="D1" s="2" t="s">
        <v>0</v>
      </c>
      <c r="E1" s="1" t="s">
        <v>2</v>
      </c>
      <c r="F1" s="2" t="s">
        <v>22</v>
      </c>
      <c r="G1" s="78" t="s">
        <v>790</v>
      </c>
      <c r="H1" s="78" t="s">
        <v>786</v>
      </c>
      <c r="I1" s="1" t="s">
        <v>1</v>
      </c>
      <c r="J1" s="80" t="s">
        <v>21</v>
      </c>
      <c r="L1" s="30" t="s">
        <v>783</v>
      </c>
      <c r="M1" s="30"/>
      <c r="N1" t="s">
        <v>784</v>
      </c>
    </row>
    <row r="2" spans="1:14" ht="23.5" x14ac:dyDescent="0.35">
      <c r="A2" s="101" t="s">
        <v>101</v>
      </c>
      <c r="B2" s="102"/>
      <c r="C2" s="102"/>
      <c r="D2" s="102"/>
      <c r="E2" s="102"/>
      <c r="F2" s="102"/>
      <c r="G2" s="102"/>
      <c r="H2" s="102"/>
      <c r="I2" s="102"/>
      <c r="J2" s="103"/>
      <c r="L2" s="30">
        <v>87</v>
      </c>
      <c r="M2" s="30"/>
      <c r="N2" s="65">
        <v>1.1771759999999998</v>
      </c>
    </row>
    <row r="3" spans="1:14" ht="113.25" customHeight="1" x14ac:dyDescent="0.35">
      <c r="A3" s="5" t="s">
        <v>84</v>
      </c>
      <c r="B3" s="5" t="s">
        <v>3</v>
      </c>
      <c r="C3" s="5" t="s">
        <v>7</v>
      </c>
      <c r="D3" s="7" t="s">
        <v>73</v>
      </c>
      <c r="E3" s="17"/>
      <c r="F3" s="8">
        <v>54.6</v>
      </c>
      <c r="G3" s="67">
        <f>F3*N$2</f>
        <v>64.273809599999993</v>
      </c>
      <c r="H3" s="67">
        <f>G3*L$2</f>
        <v>5591.8214351999995</v>
      </c>
      <c r="I3" s="5"/>
      <c r="J3" s="81">
        <f>H3*0.3</f>
        <v>1677.5464305599999</v>
      </c>
    </row>
    <row r="4" spans="1:14" ht="113.25" customHeight="1" x14ac:dyDescent="0.35">
      <c r="A4" s="5" t="s">
        <v>85</v>
      </c>
      <c r="B4" s="5" t="s">
        <v>3</v>
      </c>
      <c r="C4" s="5" t="s">
        <v>7</v>
      </c>
      <c r="D4" s="7" t="s">
        <v>74</v>
      </c>
      <c r="E4" s="17"/>
      <c r="F4" s="8">
        <v>58.6</v>
      </c>
      <c r="G4" s="67">
        <f t="shared" ref="G4:G24" si="0">F4*N$2</f>
        <v>68.98251359999999</v>
      </c>
      <c r="H4" s="67">
        <f t="shared" ref="H4:H24" si="1">G4*L$2</f>
        <v>6001.4786831999991</v>
      </c>
      <c r="I4" s="5"/>
      <c r="J4" s="81">
        <f t="shared" ref="J4:J24" si="2">H4*0.3</f>
        <v>1800.4436049599997</v>
      </c>
    </row>
    <row r="5" spans="1:14" ht="113.25" customHeight="1" x14ac:dyDescent="0.35">
      <c r="A5" s="5" t="s">
        <v>86</v>
      </c>
      <c r="B5" s="5" t="s">
        <v>3</v>
      </c>
      <c r="C5" s="5" t="s">
        <v>7</v>
      </c>
      <c r="D5" s="7" t="s">
        <v>75</v>
      </c>
      <c r="E5" s="17"/>
      <c r="F5" s="8">
        <v>61.7</v>
      </c>
      <c r="G5" s="67">
        <f t="shared" si="0"/>
        <v>72.631759199999991</v>
      </c>
      <c r="H5" s="67">
        <f t="shared" si="1"/>
        <v>6318.9630503999988</v>
      </c>
      <c r="I5" s="5"/>
      <c r="J5" s="81">
        <f t="shared" si="2"/>
        <v>1895.6889151199996</v>
      </c>
    </row>
    <row r="6" spans="1:14" ht="113.25" customHeight="1" x14ac:dyDescent="0.35">
      <c r="A6" s="5" t="s">
        <v>87</v>
      </c>
      <c r="B6" s="5" t="s">
        <v>3</v>
      </c>
      <c r="C6" s="5" t="s">
        <v>7</v>
      </c>
      <c r="D6" s="7" t="s">
        <v>76</v>
      </c>
      <c r="E6" s="17"/>
      <c r="F6" s="8">
        <v>85.9</v>
      </c>
      <c r="G6" s="67">
        <f t="shared" si="0"/>
        <v>101.11941839999999</v>
      </c>
      <c r="H6" s="67">
        <f t="shared" si="1"/>
        <v>8797.3894007999988</v>
      </c>
      <c r="I6" s="5"/>
      <c r="J6" s="81">
        <f t="shared" si="2"/>
        <v>2639.2168202399994</v>
      </c>
    </row>
    <row r="7" spans="1:14" ht="113.25" customHeight="1" x14ac:dyDescent="0.35">
      <c r="A7" s="5" t="s">
        <v>88</v>
      </c>
      <c r="B7" s="5" t="s">
        <v>3</v>
      </c>
      <c r="C7" s="5" t="s">
        <v>7</v>
      </c>
      <c r="D7" s="7" t="s">
        <v>77</v>
      </c>
      <c r="E7" s="17"/>
      <c r="F7" s="8">
        <v>113.2</v>
      </c>
      <c r="G7" s="67">
        <f t="shared" si="0"/>
        <v>133.25632319999997</v>
      </c>
      <c r="H7" s="67">
        <f t="shared" si="1"/>
        <v>11593.300118399997</v>
      </c>
      <c r="I7" s="5"/>
      <c r="J7" s="81">
        <f t="shared" si="2"/>
        <v>3477.9900355199989</v>
      </c>
    </row>
    <row r="8" spans="1:14" ht="166" customHeight="1" x14ac:dyDescent="0.35">
      <c r="A8" s="5" t="s">
        <v>349</v>
      </c>
      <c r="B8" s="5" t="s">
        <v>3</v>
      </c>
      <c r="C8" s="5" t="s">
        <v>7</v>
      </c>
      <c r="D8" s="7" t="s">
        <v>350</v>
      </c>
      <c r="E8" s="19"/>
      <c r="F8" s="8">
        <v>77.8</v>
      </c>
      <c r="G8" s="67">
        <f t="shared" si="0"/>
        <v>91.584292799999986</v>
      </c>
      <c r="H8" s="67">
        <f t="shared" si="1"/>
        <v>7967.8334735999988</v>
      </c>
      <c r="I8" s="5"/>
      <c r="J8" s="81">
        <f t="shared" si="2"/>
        <v>2390.3500420799996</v>
      </c>
    </row>
    <row r="9" spans="1:14" ht="166" customHeight="1" x14ac:dyDescent="0.35">
      <c r="A9" s="5" t="s">
        <v>351</v>
      </c>
      <c r="B9" s="5" t="s">
        <v>3</v>
      </c>
      <c r="C9" s="5" t="s">
        <v>7</v>
      </c>
      <c r="D9" s="7" t="s">
        <v>352</v>
      </c>
      <c r="E9" s="19"/>
      <c r="F9" s="8">
        <v>43.2</v>
      </c>
      <c r="G9" s="67">
        <f t="shared" si="0"/>
        <v>50.854003199999994</v>
      </c>
      <c r="H9" s="67">
        <f t="shared" si="1"/>
        <v>4424.2982783999996</v>
      </c>
      <c r="I9" s="5"/>
      <c r="J9" s="81">
        <f t="shared" si="2"/>
        <v>1327.2894835199997</v>
      </c>
    </row>
    <row r="10" spans="1:14" ht="137.25" customHeight="1" x14ac:dyDescent="0.35">
      <c r="A10" s="5" t="s">
        <v>89</v>
      </c>
      <c r="B10" s="5" t="s">
        <v>3</v>
      </c>
      <c r="C10" s="5" t="s">
        <v>7</v>
      </c>
      <c r="D10" s="7" t="s">
        <v>12</v>
      </c>
      <c r="E10" s="3"/>
      <c r="F10" s="8">
        <v>46.5</v>
      </c>
      <c r="G10" s="67">
        <f t="shared" si="0"/>
        <v>54.738683999999992</v>
      </c>
      <c r="H10" s="67">
        <f t="shared" si="1"/>
        <v>4762.2655079999995</v>
      </c>
      <c r="I10" s="5"/>
      <c r="J10" s="81">
        <f t="shared" si="2"/>
        <v>1428.6796523999999</v>
      </c>
    </row>
    <row r="11" spans="1:14" ht="164.15" customHeight="1" x14ac:dyDescent="0.35">
      <c r="A11" s="5" t="s">
        <v>348</v>
      </c>
      <c r="B11" s="5" t="s">
        <v>3</v>
      </c>
      <c r="C11" s="5" t="s">
        <v>7</v>
      </c>
      <c r="D11" s="7" t="s">
        <v>347</v>
      </c>
      <c r="E11" s="3"/>
      <c r="F11" s="8">
        <v>36.4</v>
      </c>
      <c r="G11" s="67">
        <f t="shared" si="0"/>
        <v>42.849206399999993</v>
      </c>
      <c r="H11" s="67">
        <f t="shared" si="1"/>
        <v>3727.8809567999992</v>
      </c>
      <c r="I11" s="5"/>
      <c r="J11" s="81">
        <f t="shared" si="2"/>
        <v>1118.3642870399997</v>
      </c>
    </row>
    <row r="12" spans="1:14" ht="90.75" customHeight="1" x14ac:dyDescent="0.35">
      <c r="A12" s="5" t="s">
        <v>90</v>
      </c>
      <c r="B12" s="5" t="s">
        <v>3</v>
      </c>
      <c r="C12" s="5" t="s">
        <v>7</v>
      </c>
      <c r="D12" s="10" t="s">
        <v>13</v>
      </c>
      <c r="E12" s="11"/>
      <c r="F12" s="8">
        <v>26.3</v>
      </c>
      <c r="G12" s="67">
        <f t="shared" si="0"/>
        <v>30.959728799999993</v>
      </c>
      <c r="H12" s="67">
        <f t="shared" si="1"/>
        <v>2693.4964055999994</v>
      </c>
      <c r="I12" s="5"/>
      <c r="J12" s="81">
        <f t="shared" si="2"/>
        <v>808.04892167999981</v>
      </c>
    </row>
    <row r="13" spans="1:14" ht="95.25" customHeight="1" x14ac:dyDescent="0.35">
      <c r="A13" s="5" t="s">
        <v>91</v>
      </c>
      <c r="B13" s="5" t="s">
        <v>3</v>
      </c>
      <c r="C13" s="5" t="s">
        <v>7</v>
      </c>
      <c r="D13" s="10" t="s">
        <v>55</v>
      </c>
      <c r="E13" s="3"/>
      <c r="F13" s="8">
        <v>26.3</v>
      </c>
      <c r="G13" s="67">
        <f t="shared" si="0"/>
        <v>30.959728799999993</v>
      </c>
      <c r="H13" s="67">
        <f t="shared" si="1"/>
        <v>2693.4964055999994</v>
      </c>
      <c r="I13" s="5"/>
      <c r="J13" s="81">
        <f t="shared" si="2"/>
        <v>808.04892167999981</v>
      </c>
    </row>
    <row r="14" spans="1:14" ht="113.25" customHeight="1" x14ac:dyDescent="0.35">
      <c r="A14" s="5" t="s">
        <v>92</v>
      </c>
      <c r="B14" s="5" t="s">
        <v>3</v>
      </c>
      <c r="C14" s="5" t="s">
        <v>7</v>
      </c>
      <c r="D14" s="7" t="s">
        <v>23</v>
      </c>
      <c r="E14" s="3"/>
      <c r="F14" s="8">
        <v>36.4</v>
      </c>
      <c r="G14" s="67">
        <f t="shared" si="0"/>
        <v>42.849206399999993</v>
      </c>
      <c r="H14" s="67">
        <f t="shared" si="1"/>
        <v>3727.8809567999992</v>
      </c>
      <c r="I14" s="5"/>
      <c r="J14" s="81">
        <f t="shared" si="2"/>
        <v>1118.3642870399997</v>
      </c>
    </row>
    <row r="15" spans="1:14" ht="136.5" customHeight="1" x14ac:dyDescent="0.35">
      <c r="A15" s="5" t="s">
        <v>93</v>
      </c>
      <c r="B15" s="5" t="s">
        <v>3</v>
      </c>
      <c r="C15" s="5" t="s">
        <v>7</v>
      </c>
      <c r="D15" s="7" t="s">
        <v>24</v>
      </c>
      <c r="E15" s="3"/>
      <c r="F15" s="8">
        <v>36.4</v>
      </c>
      <c r="G15" s="67">
        <f t="shared" si="0"/>
        <v>42.849206399999993</v>
      </c>
      <c r="H15" s="67">
        <f t="shared" si="1"/>
        <v>3727.8809567999992</v>
      </c>
      <c r="I15" s="5"/>
      <c r="J15" s="81">
        <f t="shared" si="2"/>
        <v>1118.3642870399997</v>
      </c>
    </row>
    <row r="16" spans="1:14" ht="121.5" customHeight="1" x14ac:dyDescent="0.35">
      <c r="A16" s="5" t="s">
        <v>78</v>
      </c>
      <c r="B16" s="5" t="s">
        <v>3</v>
      </c>
      <c r="C16" s="5" t="s">
        <v>7</v>
      </c>
      <c r="D16" s="7" t="s">
        <v>79</v>
      </c>
      <c r="E16" s="3"/>
      <c r="F16" s="8">
        <v>58.6</v>
      </c>
      <c r="G16" s="67">
        <f t="shared" si="0"/>
        <v>68.98251359999999</v>
      </c>
      <c r="H16" s="67">
        <f t="shared" si="1"/>
        <v>6001.4786831999991</v>
      </c>
      <c r="I16" s="5"/>
      <c r="J16" s="81">
        <f t="shared" si="2"/>
        <v>1800.4436049599997</v>
      </c>
    </row>
    <row r="17" spans="1:10" ht="148.5" customHeight="1" x14ac:dyDescent="0.35">
      <c r="A17" s="5" t="s">
        <v>94</v>
      </c>
      <c r="B17" s="5" t="s">
        <v>3</v>
      </c>
      <c r="C17" s="5" t="s">
        <v>7</v>
      </c>
      <c r="D17" s="7" t="s">
        <v>25</v>
      </c>
      <c r="E17" s="3"/>
      <c r="F17" s="8">
        <v>63.7</v>
      </c>
      <c r="G17" s="67">
        <f t="shared" si="0"/>
        <v>74.986111199999996</v>
      </c>
      <c r="H17" s="67">
        <f t="shared" si="1"/>
        <v>6523.7916743999995</v>
      </c>
      <c r="I17" s="5"/>
      <c r="J17" s="81">
        <f t="shared" si="2"/>
        <v>1957.1375023199998</v>
      </c>
    </row>
    <row r="18" spans="1:10" ht="155.25" customHeight="1" x14ac:dyDescent="0.35">
      <c r="A18" s="5" t="s">
        <v>95</v>
      </c>
      <c r="B18" s="5" t="s">
        <v>3</v>
      </c>
      <c r="C18" s="5" t="s">
        <v>7</v>
      </c>
      <c r="D18" s="7" t="s">
        <v>14</v>
      </c>
      <c r="E18" s="3"/>
      <c r="F18" s="8">
        <v>43.5</v>
      </c>
      <c r="G18" s="67">
        <f t="shared" si="0"/>
        <v>51.207155999999991</v>
      </c>
      <c r="H18" s="67">
        <f t="shared" si="1"/>
        <v>4455.0225719999989</v>
      </c>
      <c r="I18" s="5"/>
      <c r="J18" s="81">
        <f t="shared" si="2"/>
        <v>1336.5067715999996</v>
      </c>
    </row>
    <row r="19" spans="1:10" ht="155.25" customHeight="1" x14ac:dyDescent="0.35">
      <c r="A19" s="5" t="s">
        <v>353</v>
      </c>
      <c r="B19" s="5" t="s">
        <v>3</v>
      </c>
      <c r="C19" s="5" t="s">
        <v>7</v>
      </c>
      <c r="D19" s="7" t="s">
        <v>14</v>
      </c>
      <c r="E19" s="3"/>
      <c r="F19" s="8">
        <v>51.3</v>
      </c>
      <c r="G19" s="67">
        <f t="shared" si="0"/>
        <v>60.389128799999988</v>
      </c>
      <c r="H19" s="67">
        <f t="shared" si="1"/>
        <v>5253.8542055999987</v>
      </c>
      <c r="I19" s="5"/>
      <c r="J19" s="81">
        <f t="shared" si="2"/>
        <v>1576.1562616799995</v>
      </c>
    </row>
    <row r="20" spans="1:10" ht="127.5" customHeight="1" x14ac:dyDescent="0.35">
      <c r="A20" s="5" t="s">
        <v>96</v>
      </c>
      <c r="B20" s="5" t="s">
        <v>3</v>
      </c>
      <c r="C20" s="5" t="s">
        <v>7</v>
      </c>
      <c r="D20" s="7" t="s">
        <v>15</v>
      </c>
      <c r="E20" s="3"/>
      <c r="F20" s="8">
        <v>54.6</v>
      </c>
      <c r="G20" s="67">
        <f t="shared" si="0"/>
        <v>64.273809599999993</v>
      </c>
      <c r="H20" s="67">
        <f t="shared" si="1"/>
        <v>5591.8214351999995</v>
      </c>
      <c r="I20" s="5"/>
      <c r="J20" s="81">
        <f t="shared" si="2"/>
        <v>1677.5464305599999</v>
      </c>
    </row>
    <row r="21" spans="1:10" ht="138.75" customHeight="1" x14ac:dyDescent="0.35">
      <c r="A21" s="5" t="s">
        <v>97</v>
      </c>
      <c r="B21" s="5" t="s">
        <v>3</v>
      </c>
      <c r="C21" s="5" t="s">
        <v>7</v>
      </c>
      <c r="D21" s="7" t="s">
        <v>80</v>
      </c>
      <c r="E21" s="12"/>
      <c r="F21" s="8">
        <v>63.7</v>
      </c>
      <c r="G21" s="67">
        <f t="shared" si="0"/>
        <v>74.986111199999996</v>
      </c>
      <c r="H21" s="67">
        <f t="shared" si="1"/>
        <v>6523.7916743999995</v>
      </c>
      <c r="I21" s="5"/>
      <c r="J21" s="81">
        <f t="shared" si="2"/>
        <v>1957.1375023199998</v>
      </c>
    </row>
    <row r="22" spans="1:10" ht="142.5" customHeight="1" x14ac:dyDescent="0.35">
      <c r="A22" s="5" t="s">
        <v>98</v>
      </c>
      <c r="B22" s="5" t="s">
        <v>3</v>
      </c>
      <c r="C22" s="5" t="s">
        <v>7</v>
      </c>
      <c r="D22" s="7" t="s">
        <v>81</v>
      </c>
      <c r="E22" s="3"/>
      <c r="F22" s="8">
        <v>55.6</v>
      </c>
      <c r="G22" s="67">
        <f t="shared" si="0"/>
        <v>65.450985599999996</v>
      </c>
      <c r="H22" s="67">
        <f t="shared" si="1"/>
        <v>5694.2357471999994</v>
      </c>
      <c r="I22" s="5"/>
      <c r="J22" s="81">
        <f t="shared" si="2"/>
        <v>1708.2707241599999</v>
      </c>
    </row>
    <row r="23" spans="1:10" ht="162.75" customHeight="1" x14ac:dyDescent="0.35">
      <c r="A23" s="5" t="s">
        <v>99</v>
      </c>
      <c r="B23" s="5" t="s">
        <v>9</v>
      </c>
      <c r="C23" s="5" t="s">
        <v>7</v>
      </c>
      <c r="D23" s="7" t="s">
        <v>82</v>
      </c>
      <c r="E23" s="15"/>
      <c r="F23" s="8">
        <v>109</v>
      </c>
      <c r="G23" s="67">
        <f t="shared" si="0"/>
        <v>128.31218399999997</v>
      </c>
      <c r="H23" s="67">
        <f t="shared" si="1"/>
        <v>11163.160007999997</v>
      </c>
      <c r="I23" s="5"/>
      <c r="J23" s="81">
        <f t="shared" si="2"/>
        <v>3348.948002399999</v>
      </c>
    </row>
    <row r="24" spans="1:10" ht="129" customHeight="1" x14ac:dyDescent="0.35">
      <c r="A24" s="5" t="s">
        <v>100</v>
      </c>
      <c r="B24" s="5" t="s">
        <v>3</v>
      </c>
      <c r="C24" s="5" t="s">
        <v>7</v>
      </c>
      <c r="D24" s="7" t="s">
        <v>83</v>
      </c>
      <c r="E24" s="3"/>
      <c r="F24" s="8">
        <v>83.9</v>
      </c>
      <c r="G24" s="67">
        <f t="shared" si="0"/>
        <v>98.765066399999995</v>
      </c>
      <c r="H24" s="67">
        <f t="shared" si="1"/>
        <v>8592.5607767999991</v>
      </c>
      <c r="I24" s="5"/>
      <c r="J24" s="81">
        <f t="shared" si="2"/>
        <v>2577.7682330399998</v>
      </c>
    </row>
    <row r="29" spans="1:10" x14ac:dyDescent="0.35">
      <c r="J29" s="6"/>
    </row>
    <row r="30" spans="1:10" x14ac:dyDescent="0.35">
      <c r="J30" s="6"/>
    </row>
  </sheetData>
  <mergeCells count="1">
    <mergeCell ref="A2:J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3"/>
  <sheetViews>
    <sheetView zoomScale="80" zoomScaleNormal="80" workbookViewId="0">
      <selection activeCell="N1" sqref="N1:N1048576"/>
    </sheetView>
  </sheetViews>
  <sheetFormatPr defaultRowHeight="14.5" x14ac:dyDescent="0.35"/>
  <cols>
    <col min="1" max="1" width="13" style="6" customWidth="1"/>
    <col min="2" max="2" width="9.1796875" style="9" customWidth="1"/>
    <col min="3" max="3" width="15.54296875" style="6" customWidth="1"/>
    <col min="4" max="4" width="46.26953125" style="6" customWidth="1"/>
    <col min="5" max="5" width="28.7265625" customWidth="1"/>
    <col min="6" max="6" width="9.1796875" style="6" customWidth="1"/>
    <col min="7" max="7" width="7.81640625" style="6" bestFit="1" customWidth="1"/>
    <col min="8" max="8" width="9.1796875" style="6" customWidth="1"/>
    <col min="9" max="9" width="18.453125" style="6" customWidth="1"/>
    <col min="10" max="10" width="10.26953125" customWidth="1"/>
    <col min="14" max="14" width="7.81640625" hidden="1" customWidth="1"/>
  </cols>
  <sheetData>
    <row r="1" spans="1:14" ht="21" x14ac:dyDescent="0.35">
      <c r="A1" s="1" t="s">
        <v>4</v>
      </c>
      <c r="B1" s="2" t="s">
        <v>6</v>
      </c>
      <c r="C1" s="2" t="s">
        <v>8</v>
      </c>
      <c r="D1" s="2" t="s">
        <v>0</v>
      </c>
      <c r="E1" s="1" t="s">
        <v>2</v>
      </c>
      <c r="F1" s="2" t="s">
        <v>22</v>
      </c>
      <c r="G1" s="78" t="s">
        <v>790</v>
      </c>
      <c r="H1" s="78" t="s">
        <v>786</v>
      </c>
      <c r="I1" s="1" t="s">
        <v>1</v>
      </c>
      <c r="J1" s="80" t="s">
        <v>21</v>
      </c>
      <c r="L1" s="30" t="s">
        <v>783</v>
      </c>
      <c r="M1" s="30"/>
      <c r="N1" t="s">
        <v>784</v>
      </c>
    </row>
    <row r="2" spans="1:14" ht="23.5" x14ac:dyDescent="0.35">
      <c r="A2" s="101" t="s">
        <v>102</v>
      </c>
      <c r="B2" s="102"/>
      <c r="C2" s="102"/>
      <c r="D2" s="102"/>
      <c r="E2" s="102"/>
      <c r="F2" s="102"/>
      <c r="G2" s="102"/>
      <c r="H2" s="102"/>
      <c r="I2" s="102"/>
      <c r="J2" s="103"/>
      <c r="L2" s="30">
        <v>87</v>
      </c>
      <c r="M2" s="30"/>
      <c r="N2" s="65">
        <v>1.1771759999999998</v>
      </c>
    </row>
    <row r="3" spans="1:14" ht="102.75" customHeight="1" x14ac:dyDescent="0.35">
      <c r="A3" s="5" t="s">
        <v>49</v>
      </c>
      <c r="B3" s="7" t="s">
        <v>3</v>
      </c>
      <c r="C3" s="5" t="s">
        <v>7</v>
      </c>
      <c r="D3" s="7" t="s">
        <v>45</v>
      </c>
      <c r="E3" s="17"/>
      <c r="F3" s="8">
        <v>67.7</v>
      </c>
      <c r="G3" s="67">
        <f>F3*N$2</f>
        <v>79.694815199999994</v>
      </c>
      <c r="H3" s="67">
        <f>G3*L$2</f>
        <v>6933.448922399999</v>
      </c>
      <c r="I3" s="5"/>
      <c r="J3" s="81">
        <f>H3*0.3</f>
        <v>2080.0346767199994</v>
      </c>
    </row>
    <row r="4" spans="1:14" ht="119.25" customHeight="1" x14ac:dyDescent="0.35">
      <c r="A4" s="5" t="s">
        <v>50</v>
      </c>
      <c r="B4" s="7" t="s">
        <v>3</v>
      </c>
      <c r="C4" s="5" t="s">
        <v>7</v>
      </c>
      <c r="D4" s="7" t="s">
        <v>46</v>
      </c>
      <c r="E4" s="11"/>
      <c r="F4" s="8">
        <v>71.8</v>
      </c>
      <c r="G4" s="67">
        <f t="shared" ref="G4:G23" si="0">F4*N$2</f>
        <v>84.521236799999983</v>
      </c>
      <c r="H4" s="67">
        <f t="shared" ref="H4:H23" si="1">G4*L$2</f>
        <v>7353.3476015999986</v>
      </c>
      <c r="I4" s="5"/>
      <c r="J4" s="81">
        <f t="shared" ref="J4:J23" si="2">H4*0.3</f>
        <v>2206.0042804799996</v>
      </c>
    </row>
    <row r="5" spans="1:14" ht="128.25" customHeight="1" x14ac:dyDescent="0.35">
      <c r="A5" s="5" t="s">
        <v>51</v>
      </c>
      <c r="B5" s="7" t="s">
        <v>3</v>
      </c>
      <c r="C5" s="5" t="s">
        <v>7</v>
      </c>
      <c r="D5" s="7" t="s">
        <v>47</v>
      </c>
      <c r="E5" s="3"/>
      <c r="F5" s="8">
        <v>74.8</v>
      </c>
      <c r="G5" s="67">
        <f t="shared" si="0"/>
        <v>88.052764799999977</v>
      </c>
      <c r="H5" s="67">
        <f t="shared" si="1"/>
        <v>7660.5905375999982</v>
      </c>
      <c r="I5" s="5"/>
      <c r="J5" s="81">
        <f t="shared" si="2"/>
        <v>2298.1771612799994</v>
      </c>
    </row>
    <row r="6" spans="1:14" ht="62.25" customHeight="1" x14ac:dyDescent="0.35">
      <c r="A6" s="5" t="s">
        <v>52</v>
      </c>
      <c r="B6" s="7" t="s">
        <v>3</v>
      </c>
      <c r="C6" s="5" t="s">
        <v>7</v>
      </c>
      <c r="D6" s="10" t="s">
        <v>13</v>
      </c>
      <c r="E6" s="3"/>
      <c r="F6" s="8">
        <v>15.3</v>
      </c>
      <c r="G6" s="67">
        <f t="shared" si="0"/>
        <v>18.010792799999997</v>
      </c>
      <c r="H6" s="67">
        <f t="shared" si="1"/>
        <v>1566.9389735999998</v>
      </c>
      <c r="I6" s="5"/>
      <c r="J6" s="81">
        <f t="shared" si="2"/>
        <v>470.08169207999993</v>
      </c>
    </row>
    <row r="7" spans="1:14" ht="58.5" customHeight="1" x14ac:dyDescent="0.35">
      <c r="A7" s="5" t="s">
        <v>53</v>
      </c>
      <c r="B7" s="7" t="s">
        <v>3</v>
      </c>
      <c r="C7" s="5" t="s">
        <v>7</v>
      </c>
      <c r="D7" s="10" t="s">
        <v>13</v>
      </c>
      <c r="E7" s="3"/>
      <c r="F7" s="8">
        <v>21</v>
      </c>
      <c r="G7" s="67">
        <f t="shared" si="0"/>
        <v>24.720695999999997</v>
      </c>
      <c r="H7" s="67">
        <f t="shared" si="1"/>
        <v>2150.7005519999998</v>
      </c>
      <c r="I7" s="5"/>
      <c r="J7" s="81">
        <f t="shared" si="2"/>
        <v>645.21016559999987</v>
      </c>
    </row>
    <row r="8" spans="1:14" ht="99" customHeight="1" x14ac:dyDescent="0.35">
      <c r="A8" s="5" t="s">
        <v>54</v>
      </c>
      <c r="B8" s="7" t="s">
        <v>3</v>
      </c>
      <c r="C8" s="5" t="s">
        <v>7</v>
      </c>
      <c r="D8" s="10" t="s">
        <v>55</v>
      </c>
      <c r="E8" s="3"/>
      <c r="F8" s="8">
        <v>28.5</v>
      </c>
      <c r="G8" s="67">
        <f t="shared" si="0"/>
        <v>33.549515999999997</v>
      </c>
      <c r="H8" s="67">
        <f t="shared" si="1"/>
        <v>2918.8078919999998</v>
      </c>
      <c r="I8" s="5"/>
      <c r="J8" s="81">
        <f t="shared" si="2"/>
        <v>875.64236759999994</v>
      </c>
    </row>
    <row r="9" spans="1:14" ht="150" customHeight="1" x14ac:dyDescent="0.35">
      <c r="A9" s="5" t="s">
        <v>56</v>
      </c>
      <c r="B9" s="7" t="s">
        <v>3</v>
      </c>
      <c r="C9" s="5" t="s">
        <v>7</v>
      </c>
      <c r="D9" s="7" t="s">
        <v>23</v>
      </c>
      <c r="E9" s="3"/>
      <c r="F9" s="8">
        <v>57.6</v>
      </c>
      <c r="G9" s="67">
        <f t="shared" si="0"/>
        <v>67.805337599999987</v>
      </c>
      <c r="H9" s="67">
        <f t="shared" si="1"/>
        <v>5899.0643711999992</v>
      </c>
      <c r="I9" s="5"/>
      <c r="J9" s="81">
        <f t="shared" si="2"/>
        <v>1769.7193113599997</v>
      </c>
    </row>
    <row r="10" spans="1:14" ht="188.25" customHeight="1" x14ac:dyDescent="0.35">
      <c r="A10" s="5" t="s">
        <v>57</v>
      </c>
      <c r="B10" s="7" t="s">
        <v>3</v>
      </c>
      <c r="C10" s="5" t="s">
        <v>7</v>
      </c>
      <c r="D10" s="7" t="s">
        <v>24</v>
      </c>
      <c r="E10" s="3"/>
      <c r="F10" s="8">
        <v>55.6</v>
      </c>
      <c r="G10" s="67">
        <f t="shared" si="0"/>
        <v>65.450985599999996</v>
      </c>
      <c r="H10" s="67">
        <f t="shared" si="1"/>
        <v>5694.2357471999994</v>
      </c>
      <c r="I10" s="5"/>
      <c r="J10" s="81">
        <f t="shared" si="2"/>
        <v>1708.2707241599999</v>
      </c>
    </row>
    <row r="11" spans="1:14" ht="177.75" customHeight="1" x14ac:dyDescent="0.35">
      <c r="A11" s="5" t="s">
        <v>58</v>
      </c>
      <c r="B11" s="7" t="s">
        <v>3</v>
      </c>
      <c r="C11" s="5" t="s">
        <v>7</v>
      </c>
      <c r="D11" s="7" t="s">
        <v>25</v>
      </c>
      <c r="E11" s="3"/>
      <c r="F11" s="8">
        <v>81.900000000000006</v>
      </c>
      <c r="G11" s="67">
        <f t="shared" si="0"/>
        <v>96.410714399999989</v>
      </c>
      <c r="H11" s="67">
        <f t="shared" si="1"/>
        <v>8387.7321527999993</v>
      </c>
      <c r="I11" s="5"/>
      <c r="J11" s="81">
        <f t="shared" si="2"/>
        <v>2516.3196458399998</v>
      </c>
    </row>
    <row r="12" spans="1:14" ht="99.75" customHeight="1" x14ac:dyDescent="0.35">
      <c r="A12" s="5" t="s">
        <v>59</v>
      </c>
      <c r="B12" s="7" t="s">
        <v>3</v>
      </c>
      <c r="C12" s="5" t="s">
        <v>7</v>
      </c>
      <c r="D12" s="7" t="s">
        <v>27</v>
      </c>
      <c r="E12" s="3"/>
      <c r="F12" s="8">
        <v>48.8</v>
      </c>
      <c r="G12" s="67">
        <f t="shared" si="0"/>
        <v>57.446188799999987</v>
      </c>
      <c r="H12" s="67">
        <f t="shared" si="1"/>
        <v>4997.8184255999986</v>
      </c>
      <c r="I12" s="5"/>
      <c r="J12" s="81">
        <f t="shared" si="2"/>
        <v>1499.3455276799996</v>
      </c>
    </row>
    <row r="13" spans="1:14" ht="112.5" customHeight="1" x14ac:dyDescent="0.35">
      <c r="A13" s="5" t="s">
        <v>60</v>
      </c>
      <c r="B13" s="7" t="s">
        <v>3</v>
      </c>
      <c r="C13" s="5" t="s">
        <v>7</v>
      </c>
      <c r="D13" s="7" t="s">
        <v>26</v>
      </c>
      <c r="E13" s="3"/>
      <c r="F13" s="8">
        <v>48.8</v>
      </c>
      <c r="G13" s="67">
        <f t="shared" si="0"/>
        <v>57.446188799999987</v>
      </c>
      <c r="H13" s="67">
        <f t="shared" si="1"/>
        <v>4997.8184255999986</v>
      </c>
      <c r="I13" s="5"/>
      <c r="J13" s="81">
        <f t="shared" si="2"/>
        <v>1499.3455276799996</v>
      </c>
    </row>
    <row r="14" spans="1:14" ht="112.5" customHeight="1" x14ac:dyDescent="0.35">
      <c r="A14" s="5" t="s">
        <v>469</v>
      </c>
      <c r="B14" s="7" t="s">
        <v>3</v>
      </c>
      <c r="C14" s="5" t="s">
        <v>7</v>
      </c>
      <c r="D14" s="7" t="s">
        <v>462</v>
      </c>
      <c r="E14" s="3"/>
      <c r="F14" s="8">
        <v>48.8</v>
      </c>
      <c r="G14" s="67">
        <f t="shared" si="0"/>
        <v>57.446188799999987</v>
      </c>
      <c r="H14" s="67">
        <f t="shared" si="1"/>
        <v>4997.8184255999986</v>
      </c>
      <c r="I14" s="5"/>
      <c r="J14" s="81">
        <f t="shared" si="2"/>
        <v>1499.3455276799996</v>
      </c>
    </row>
    <row r="15" spans="1:14" ht="120" customHeight="1" x14ac:dyDescent="0.35">
      <c r="A15" s="5" t="s">
        <v>61</v>
      </c>
      <c r="B15" s="7" t="s">
        <v>3</v>
      </c>
      <c r="C15" s="5" t="s">
        <v>7</v>
      </c>
      <c r="D15" s="7" t="s">
        <v>62</v>
      </c>
      <c r="E15" s="3"/>
      <c r="F15" s="8">
        <v>179.8</v>
      </c>
      <c r="G15" s="67">
        <f t="shared" si="0"/>
        <v>211.65624479999997</v>
      </c>
      <c r="H15" s="67">
        <f t="shared" si="1"/>
        <v>18414.093297599997</v>
      </c>
      <c r="I15" s="5"/>
      <c r="J15" s="81">
        <f t="shared" si="2"/>
        <v>5524.2279892799988</v>
      </c>
    </row>
    <row r="16" spans="1:14" ht="120" customHeight="1" x14ac:dyDescent="0.35">
      <c r="A16" s="5" t="s">
        <v>69</v>
      </c>
      <c r="B16" s="7" t="s">
        <v>3</v>
      </c>
      <c r="C16" s="5" t="s">
        <v>7</v>
      </c>
      <c r="D16" s="7" t="s">
        <v>70</v>
      </c>
      <c r="E16" s="3"/>
      <c r="F16" s="8">
        <v>62.7</v>
      </c>
      <c r="G16" s="67">
        <f t="shared" si="0"/>
        <v>73.808935199999993</v>
      </c>
      <c r="H16" s="67">
        <f t="shared" si="1"/>
        <v>6421.3773623999996</v>
      </c>
      <c r="I16" s="5"/>
      <c r="J16" s="81">
        <f t="shared" si="2"/>
        <v>1926.4132087199998</v>
      </c>
    </row>
    <row r="17" spans="1:10" ht="120" customHeight="1" x14ac:dyDescent="0.35">
      <c r="A17" s="5" t="s">
        <v>71</v>
      </c>
      <c r="B17" s="7" t="s">
        <v>3</v>
      </c>
      <c r="C17" s="5" t="s">
        <v>7</v>
      </c>
      <c r="D17" s="7" t="s">
        <v>72</v>
      </c>
      <c r="E17" s="3"/>
      <c r="F17" s="8">
        <v>57.6</v>
      </c>
      <c r="G17" s="67">
        <f t="shared" si="0"/>
        <v>67.805337599999987</v>
      </c>
      <c r="H17" s="67">
        <f t="shared" si="1"/>
        <v>5899.0643711999992</v>
      </c>
      <c r="I17" s="5"/>
      <c r="J17" s="81">
        <f t="shared" si="2"/>
        <v>1769.7193113599997</v>
      </c>
    </row>
    <row r="18" spans="1:10" ht="120" customHeight="1" x14ac:dyDescent="0.35">
      <c r="A18" s="5" t="s">
        <v>64</v>
      </c>
      <c r="B18" s="7" t="s">
        <v>3</v>
      </c>
      <c r="C18" s="5" t="s">
        <v>7</v>
      </c>
      <c r="D18" s="7" t="s">
        <v>63</v>
      </c>
      <c r="E18" s="3"/>
      <c r="F18" s="8">
        <v>67.7</v>
      </c>
      <c r="G18" s="67">
        <f t="shared" si="0"/>
        <v>79.694815199999994</v>
      </c>
      <c r="H18" s="67">
        <f t="shared" si="1"/>
        <v>6933.448922399999</v>
      </c>
      <c r="I18" s="5"/>
      <c r="J18" s="81">
        <f t="shared" si="2"/>
        <v>2080.0346767199994</v>
      </c>
    </row>
    <row r="19" spans="1:10" ht="102" customHeight="1" x14ac:dyDescent="0.35">
      <c r="A19" s="5" t="s">
        <v>65</v>
      </c>
      <c r="B19" s="7" t="s">
        <v>3</v>
      </c>
      <c r="C19" s="5" t="s">
        <v>7</v>
      </c>
      <c r="D19" s="7" t="s">
        <v>66</v>
      </c>
      <c r="E19" s="3"/>
      <c r="F19" s="8">
        <v>67.7</v>
      </c>
      <c r="G19" s="67">
        <f t="shared" si="0"/>
        <v>79.694815199999994</v>
      </c>
      <c r="H19" s="67">
        <f t="shared" si="1"/>
        <v>6933.448922399999</v>
      </c>
      <c r="I19" s="5"/>
      <c r="J19" s="81">
        <f t="shared" si="2"/>
        <v>2080.0346767199994</v>
      </c>
    </row>
    <row r="20" spans="1:10" ht="102" customHeight="1" x14ac:dyDescent="0.35">
      <c r="A20" s="5" t="s">
        <v>67</v>
      </c>
      <c r="B20" s="7" t="s">
        <v>3</v>
      </c>
      <c r="C20" s="5" t="s">
        <v>7</v>
      </c>
      <c r="D20" s="7" t="s">
        <v>68</v>
      </c>
      <c r="E20" s="3"/>
      <c r="F20" s="8">
        <v>71.8</v>
      </c>
      <c r="G20" s="67">
        <f t="shared" si="0"/>
        <v>84.521236799999983</v>
      </c>
      <c r="H20" s="67">
        <f t="shared" si="1"/>
        <v>7353.3476015999986</v>
      </c>
      <c r="I20" s="5"/>
      <c r="J20" s="81">
        <f t="shared" si="2"/>
        <v>2206.0042804799996</v>
      </c>
    </row>
    <row r="21" spans="1:10" ht="102" customHeight="1" x14ac:dyDescent="0.35">
      <c r="A21" s="5" t="s">
        <v>472</v>
      </c>
      <c r="B21" s="7" t="s">
        <v>3</v>
      </c>
      <c r="C21" s="5" t="s">
        <v>473</v>
      </c>
      <c r="D21" s="7" t="s">
        <v>470</v>
      </c>
      <c r="E21" s="14"/>
      <c r="F21" s="8">
        <v>75.8</v>
      </c>
      <c r="G21" s="67">
        <f t="shared" si="0"/>
        <v>89.22994079999998</v>
      </c>
      <c r="H21" s="67">
        <f t="shared" si="1"/>
        <v>7763.0048495999981</v>
      </c>
      <c r="I21" s="5"/>
      <c r="J21" s="81">
        <f t="shared" si="2"/>
        <v>2328.9014548799992</v>
      </c>
    </row>
    <row r="22" spans="1:10" ht="115.5" customHeight="1" x14ac:dyDescent="0.35">
      <c r="A22" s="5" t="s">
        <v>16</v>
      </c>
      <c r="B22" s="7" t="s">
        <v>3</v>
      </c>
      <c r="C22" s="5" t="s">
        <v>7</v>
      </c>
      <c r="D22" s="7" t="s">
        <v>18</v>
      </c>
      <c r="E22" s="12"/>
      <c r="F22" s="8">
        <v>103</v>
      </c>
      <c r="G22" s="67">
        <f t="shared" si="0"/>
        <v>121.24912799999997</v>
      </c>
      <c r="H22" s="67">
        <f t="shared" si="1"/>
        <v>10548.674135999998</v>
      </c>
      <c r="I22" s="5"/>
      <c r="J22" s="81">
        <f t="shared" si="2"/>
        <v>3164.6022407999994</v>
      </c>
    </row>
    <row r="23" spans="1:10" ht="140.25" customHeight="1" x14ac:dyDescent="0.35">
      <c r="A23" s="5" t="s">
        <v>17</v>
      </c>
      <c r="B23" s="7" t="s">
        <v>3</v>
      </c>
      <c r="C23" s="5" t="s">
        <v>7</v>
      </c>
      <c r="D23" s="7" t="s">
        <v>19</v>
      </c>
      <c r="E23" s="13"/>
      <c r="F23" s="8">
        <v>103</v>
      </c>
      <c r="G23" s="67">
        <f t="shared" si="0"/>
        <v>121.24912799999997</v>
      </c>
      <c r="H23" s="67">
        <f t="shared" si="1"/>
        <v>10548.674135999998</v>
      </c>
      <c r="I23" s="5"/>
      <c r="J23" s="81">
        <f t="shared" si="2"/>
        <v>3164.6022407999994</v>
      </c>
    </row>
  </sheetData>
  <mergeCells count="1">
    <mergeCell ref="A2:J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D1" zoomScaleNormal="100" workbookViewId="0">
      <selection activeCell="N3" sqref="N3"/>
    </sheetView>
  </sheetViews>
  <sheetFormatPr defaultRowHeight="14.5" x14ac:dyDescent="0.35"/>
  <cols>
    <col min="1" max="1" width="3.26953125" customWidth="1"/>
    <col min="2" max="2" width="10.453125" customWidth="1"/>
    <col min="3" max="3" width="16" customWidth="1"/>
    <col min="4" max="4" width="16" style="64" customWidth="1"/>
    <col min="5" max="5" width="12.453125" customWidth="1"/>
    <col min="6" max="6" width="12" customWidth="1"/>
    <col min="8" max="8" width="10.453125" customWidth="1"/>
    <col min="9" max="9" width="15.453125" customWidth="1"/>
    <col min="10" max="10" width="15.453125" style="64" customWidth="1"/>
    <col min="11" max="11" width="11.81640625" customWidth="1"/>
    <col min="12" max="12" width="11.7265625" customWidth="1"/>
    <col min="14" max="14" width="21.7265625" bestFit="1" customWidth="1"/>
  </cols>
  <sheetData>
    <row r="1" spans="1:14" x14ac:dyDescent="0.35">
      <c r="B1" t="s">
        <v>649</v>
      </c>
    </row>
    <row r="2" spans="1:14" x14ac:dyDescent="0.35">
      <c r="D2" t="s">
        <v>785</v>
      </c>
      <c r="E2" t="s">
        <v>789</v>
      </c>
      <c r="F2" t="s">
        <v>788</v>
      </c>
      <c r="J2" t="s">
        <v>785</v>
      </c>
      <c r="K2" t="s">
        <v>789</v>
      </c>
      <c r="L2" t="s">
        <v>788</v>
      </c>
      <c r="N2" s="30" t="s">
        <v>783</v>
      </c>
    </row>
    <row r="3" spans="1:14" x14ac:dyDescent="0.35">
      <c r="B3" s="30" t="s">
        <v>650</v>
      </c>
      <c r="H3" s="30" t="s">
        <v>651</v>
      </c>
      <c r="I3" s="30"/>
      <c r="J3" s="72"/>
      <c r="N3" s="30">
        <v>87</v>
      </c>
    </row>
    <row r="4" spans="1:14" ht="26.15" customHeight="1" x14ac:dyDescent="0.35">
      <c r="A4">
        <v>1</v>
      </c>
      <c r="B4" s="5" t="s">
        <v>1144</v>
      </c>
      <c r="C4" s="4"/>
      <c r="D4" s="69">
        <v>57.328471199999989</v>
      </c>
      <c r="E4" s="68">
        <f t="shared" ref="E4:E11" si="0">D4*N$3</f>
        <v>4987.5769943999994</v>
      </c>
      <c r="F4" s="35">
        <f>E4*0.3</f>
        <v>1496.2730983199997</v>
      </c>
      <c r="G4">
        <v>1</v>
      </c>
      <c r="H4" s="5" t="s">
        <v>1137</v>
      </c>
      <c r="I4" s="4"/>
      <c r="J4" s="69">
        <v>31.666034399999994</v>
      </c>
      <c r="K4" s="68">
        <f t="shared" ref="K4:K9" si="1">J4*N$3</f>
        <v>2754.9449927999995</v>
      </c>
      <c r="L4" s="35">
        <f t="shared" ref="L4:L9" si="2">K4*0.3</f>
        <v>826.48349783999981</v>
      </c>
    </row>
    <row r="5" spans="1:14" ht="38.5" customHeight="1" x14ac:dyDescent="0.35">
      <c r="A5">
        <v>2</v>
      </c>
      <c r="B5" s="5" t="s">
        <v>1150</v>
      </c>
      <c r="C5" s="4"/>
      <c r="D5" s="69">
        <v>44.261817599999993</v>
      </c>
      <c r="E5" s="68">
        <f t="shared" si="0"/>
        <v>3850.7781311999993</v>
      </c>
      <c r="F5" s="35">
        <f t="shared" ref="F5:F11" si="3">E5*0.3</f>
        <v>1155.2334393599997</v>
      </c>
      <c r="G5">
        <v>2</v>
      </c>
      <c r="H5" s="5" t="s">
        <v>1296</v>
      </c>
      <c r="I5" s="4"/>
      <c r="J5" s="69">
        <v>78.988509599999958</v>
      </c>
      <c r="K5" s="68">
        <f t="shared" si="1"/>
        <v>6872.0003351999967</v>
      </c>
      <c r="L5" s="35">
        <f t="shared" si="2"/>
        <v>2061.6001005599987</v>
      </c>
    </row>
    <row r="6" spans="1:14" ht="32.15" customHeight="1" x14ac:dyDescent="0.35">
      <c r="A6">
        <v>3</v>
      </c>
      <c r="B6" s="5" t="s">
        <v>1151</v>
      </c>
      <c r="C6" s="4"/>
      <c r="D6" s="69">
        <v>24.132107999999995</v>
      </c>
      <c r="E6" s="68">
        <f t="shared" si="0"/>
        <v>2099.4933959999994</v>
      </c>
      <c r="F6" s="35">
        <f t="shared" si="3"/>
        <v>629.84801879999975</v>
      </c>
      <c r="G6">
        <v>3</v>
      </c>
      <c r="H6" s="5" t="s">
        <v>1297</v>
      </c>
      <c r="I6" s="4"/>
      <c r="J6" s="69">
        <v>78.988509599999958</v>
      </c>
      <c r="K6" s="68">
        <f t="shared" si="1"/>
        <v>6872.0003351999967</v>
      </c>
      <c r="L6" s="35">
        <f t="shared" si="2"/>
        <v>2061.6001005599987</v>
      </c>
    </row>
    <row r="7" spans="1:14" ht="33.65" customHeight="1" x14ac:dyDescent="0.35">
      <c r="A7">
        <v>4</v>
      </c>
      <c r="B7" s="5" t="s">
        <v>1306</v>
      </c>
      <c r="C7" s="4"/>
      <c r="D7" s="69">
        <v>34.844409599999992</v>
      </c>
      <c r="E7" s="68">
        <f t="shared" si="0"/>
        <v>3031.4636351999993</v>
      </c>
      <c r="F7" s="35">
        <f t="shared" si="3"/>
        <v>909.43909055999973</v>
      </c>
      <c r="G7">
        <v>4</v>
      </c>
      <c r="H7" s="5" t="s">
        <v>1298</v>
      </c>
      <c r="I7" s="4"/>
      <c r="J7" s="69">
        <v>107.71160399999997</v>
      </c>
      <c r="K7" s="68">
        <f t="shared" si="1"/>
        <v>9370.9095479999978</v>
      </c>
      <c r="L7" s="35">
        <f t="shared" si="2"/>
        <v>2811.2728643999994</v>
      </c>
    </row>
    <row r="8" spans="1:14" ht="36" customHeight="1" x14ac:dyDescent="0.35">
      <c r="A8">
        <v>5</v>
      </c>
      <c r="B8" s="5" t="s">
        <v>1307</v>
      </c>
      <c r="C8" s="4"/>
      <c r="D8" s="69">
        <v>34.844409599999992</v>
      </c>
      <c r="E8" s="68">
        <f t="shared" si="0"/>
        <v>3031.4636351999993</v>
      </c>
      <c r="F8" s="35">
        <f t="shared" si="3"/>
        <v>909.43909055999973</v>
      </c>
      <c r="G8">
        <v>5</v>
      </c>
      <c r="H8" s="5" t="s">
        <v>1155</v>
      </c>
      <c r="I8" s="4"/>
      <c r="J8" s="69">
        <v>68.982513599999976</v>
      </c>
      <c r="K8" s="68">
        <f t="shared" si="1"/>
        <v>6001.4786831999982</v>
      </c>
      <c r="L8" s="35">
        <f t="shared" si="2"/>
        <v>1800.4436049599994</v>
      </c>
    </row>
    <row r="9" spans="1:14" ht="48.65" customHeight="1" x14ac:dyDescent="0.35">
      <c r="A9">
        <v>6</v>
      </c>
      <c r="B9" s="5" t="s">
        <v>1311</v>
      </c>
      <c r="C9" s="4"/>
      <c r="D9" s="69">
        <v>66.62816159999997</v>
      </c>
      <c r="E9" s="68">
        <f t="shared" si="0"/>
        <v>5796.6500591999975</v>
      </c>
      <c r="F9" s="35">
        <f t="shared" si="3"/>
        <v>1738.9950177599992</v>
      </c>
      <c r="G9">
        <v>6</v>
      </c>
      <c r="H9" s="5" t="s">
        <v>1142</v>
      </c>
      <c r="I9" s="4"/>
      <c r="J9" s="69">
        <v>100.53083039999999</v>
      </c>
      <c r="K9" s="68">
        <f t="shared" si="1"/>
        <v>8746.1822447999984</v>
      </c>
      <c r="L9" s="35">
        <f t="shared" si="2"/>
        <v>2623.8546734399993</v>
      </c>
    </row>
    <row r="10" spans="1:14" ht="46" customHeight="1" x14ac:dyDescent="0.35">
      <c r="A10">
        <v>7</v>
      </c>
      <c r="B10" s="5" t="s">
        <v>1160</v>
      </c>
      <c r="C10" s="4"/>
      <c r="D10" s="69">
        <v>56.033577599999994</v>
      </c>
      <c r="E10" s="68">
        <f t="shared" si="0"/>
        <v>4874.9212511999995</v>
      </c>
      <c r="F10" s="35">
        <f t="shared" si="3"/>
        <v>1462.4763753599998</v>
      </c>
      <c r="K10">
        <f>SUM(K4:K9)</f>
        <v>40617.516139199986</v>
      </c>
      <c r="L10" s="34">
        <f>SUM(L4:L9)</f>
        <v>12185.254841759996</v>
      </c>
    </row>
    <row r="11" spans="1:14" ht="55" customHeight="1" x14ac:dyDescent="0.35">
      <c r="A11">
        <v>8</v>
      </c>
      <c r="B11" s="5" t="s">
        <v>1308</v>
      </c>
      <c r="C11" s="4"/>
      <c r="D11" s="69">
        <v>66.62816159999997</v>
      </c>
      <c r="E11" s="68">
        <f t="shared" si="0"/>
        <v>5796.6500591999975</v>
      </c>
      <c r="F11" s="35">
        <f t="shared" si="3"/>
        <v>1738.9950177599992</v>
      </c>
    </row>
    <row r="12" spans="1:14" x14ac:dyDescent="0.35">
      <c r="E12">
        <f>SUM(E4:E11)</f>
        <v>33468.997161599997</v>
      </c>
      <c r="F12" s="34">
        <f>SUM(F4:F11)</f>
        <v>10040.699148479996</v>
      </c>
    </row>
    <row r="14" spans="1:14" x14ac:dyDescent="0.35">
      <c r="D14" t="s">
        <v>785</v>
      </c>
      <c r="E14" t="s">
        <v>789</v>
      </c>
      <c r="F14" t="s">
        <v>788</v>
      </c>
      <c r="J14" t="s">
        <v>785</v>
      </c>
      <c r="K14" t="s">
        <v>789</v>
      </c>
      <c r="L14" t="s">
        <v>788</v>
      </c>
    </row>
    <row r="15" spans="1:14" x14ac:dyDescent="0.35">
      <c r="B15" s="30" t="s">
        <v>652</v>
      </c>
      <c r="C15" s="30"/>
      <c r="D15" s="72"/>
      <c r="H15" s="30" t="s">
        <v>653</v>
      </c>
      <c r="I15" s="30"/>
      <c r="J15" s="72"/>
    </row>
    <row r="16" spans="1:14" ht="43" customHeight="1" x14ac:dyDescent="0.35">
      <c r="A16">
        <v>1</v>
      </c>
      <c r="B16" s="5" t="s">
        <v>1037</v>
      </c>
      <c r="C16" s="4"/>
      <c r="D16" s="69">
        <v>82.520037599999981</v>
      </c>
      <c r="E16" s="68">
        <f t="shared" ref="E16:E24" si="4">D16*N$3</f>
        <v>7179.2432711999982</v>
      </c>
      <c r="F16" s="35">
        <f t="shared" ref="F16:F24" si="5">E16*0.3</f>
        <v>2153.7729813599994</v>
      </c>
      <c r="G16">
        <v>1</v>
      </c>
      <c r="H16" s="5" t="s">
        <v>1038</v>
      </c>
      <c r="I16" s="4"/>
      <c r="J16" s="69">
        <v>95.822126399999988</v>
      </c>
      <c r="K16" s="68">
        <f t="shared" ref="K16:K24" si="6">J16*N$3</f>
        <v>8336.5249967999989</v>
      </c>
      <c r="L16" s="35">
        <f t="shared" ref="L16:L24" si="7">K16*0.3</f>
        <v>2500.9574990399997</v>
      </c>
    </row>
    <row r="17" spans="1:12" ht="43" customHeight="1" x14ac:dyDescent="0.35">
      <c r="A17">
        <v>2</v>
      </c>
      <c r="B17" s="5" t="s">
        <v>1064</v>
      </c>
      <c r="C17" s="4"/>
      <c r="D17" s="69">
        <v>87.464176799999976</v>
      </c>
      <c r="E17" s="68">
        <f t="shared" si="4"/>
        <v>7609.3833815999978</v>
      </c>
      <c r="F17" s="35">
        <f t="shared" si="5"/>
        <v>2282.8150144799993</v>
      </c>
      <c r="G17">
        <v>2</v>
      </c>
      <c r="H17" s="5" t="s">
        <v>1065</v>
      </c>
      <c r="I17" s="4"/>
      <c r="J17" s="69">
        <v>100.7662656</v>
      </c>
      <c r="K17" s="68">
        <f t="shared" si="6"/>
        <v>8766.6651072000004</v>
      </c>
      <c r="L17" s="35">
        <f t="shared" si="7"/>
        <v>2629.9995321599999</v>
      </c>
    </row>
    <row r="18" spans="1:12" ht="43" customHeight="1" x14ac:dyDescent="0.35">
      <c r="A18">
        <v>3</v>
      </c>
      <c r="B18" s="5" t="s">
        <v>1067</v>
      </c>
      <c r="C18" s="4"/>
      <c r="D18" s="69">
        <v>20.953732799999994</v>
      </c>
      <c r="E18" s="68">
        <f t="shared" si="4"/>
        <v>1822.9747535999995</v>
      </c>
      <c r="F18" s="35">
        <f t="shared" si="5"/>
        <v>546.89242607999984</v>
      </c>
      <c r="G18">
        <v>3</v>
      </c>
      <c r="H18" s="5" t="s">
        <v>1068</v>
      </c>
      <c r="I18" s="4"/>
      <c r="J18" s="69">
        <v>24.014390399999993</v>
      </c>
      <c r="K18" s="68">
        <f t="shared" si="6"/>
        <v>2089.2519647999993</v>
      </c>
      <c r="L18" s="35">
        <f t="shared" si="7"/>
        <v>626.77558943999975</v>
      </c>
    </row>
    <row r="19" spans="1:12" ht="43" customHeight="1" x14ac:dyDescent="0.35">
      <c r="A19">
        <v>4</v>
      </c>
      <c r="B19" s="5" t="s">
        <v>1070</v>
      </c>
      <c r="C19" s="4"/>
      <c r="D19" s="69">
        <v>30.371140799999992</v>
      </c>
      <c r="E19" s="68">
        <f t="shared" si="4"/>
        <v>2642.2892495999995</v>
      </c>
      <c r="F19" s="35">
        <f t="shared" si="5"/>
        <v>792.6867748799998</v>
      </c>
      <c r="G19">
        <v>4</v>
      </c>
      <c r="H19" s="5" t="s">
        <v>1071</v>
      </c>
      <c r="I19" s="4"/>
      <c r="J19" s="69">
        <v>34.844409599999992</v>
      </c>
      <c r="K19" s="68">
        <f t="shared" si="6"/>
        <v>3031.4636351999993</v>
      </c>
      <c r="L19" s="35">
        <f t="shared" si="7"/>
        <v>909.43909055999973</v>
      </c>
    </row>
    <row r="20" spans="1:12" ht="43" customHeight="1" x14ac:dyDescent="0.35">
      <c r="A20">
        <v>5</v>
      </c>
      <c r="B20" s="5" t="s">
        <v>1076</v>
      </c>
      <c r="C20" s="4"/>
      <c r="D20" s="69">
        <v>49.205956799999989</v>
      </c>
      <c r="E20" s="68">
        <f t="shared" si="4"/>
        <v>4280.9182415999994</v>
      </c>
      <c r="F20" s="35">
        <f t="shared" si="5"/>
        <v>1284.2754724799997</v>
      </c>
      <c r="G20">
        <v>5</v>
      </c>
      <c r="H20" s="5" t="s">
        <v>1313</v>
      </c>
      <c r="I20" s="4"/>
      <c r="J20" s="69">
        <v>56.504447999999989</v>
      </c>
      <c r="K20" s="68">
        <f t="shared" si="6"/>
        <v>4915.8869759999989</v>
      </c>
      <c r="L20" s="35">
        <f t="shared" si="7"/>
        <v>1474.7660927999996</v>
      </c>
    </row>
    <row r="21" spans="1:12" ht="43" customHeight="1" x14ac:dyDescent="0.35">
      <c r="A21">
        <v>6</v>
      </c>
      <c r="B21" s="5" t="s">
        <v>1303</v>
      </c>
      <c r="C21" s="4"/>
      <c r="D21" s="69">
        <v>49.205956799999989</v>
      </c>
      <c r="E21" s="68">
        <f t="shared" si="4"/>
        <v>4280.9182415999994</v>
      </c>
      <c r="F21" s="35">
        <f t="shared" si="5"/>
        <v>1284.2754724799997</v>
      </c>
      <c r="G21">
        <v>6</v>
      </c>
      <c r="H21" s="5" t="s">
        <v>1314</v>
      </c>
      <c r="I21" s="4"/>
      <c r="J21" s="69">
        <v>56.504447999999989</v>
      </c>
      <c r="K21" s="68">
        <f t="shared" si="6"/>
        <v>4915.8869759999989</v>
      </c>
      <c r="L21" s="35">
        <f t="shared" si="7"/>
        <v>1474.7660927999996</v>
      </c>
    </row>
    <row r="22" spans="1:12" ht="43" customHeight="1" x14ac:dyDescent="0.35">
      <c r="A22">
        <v>7</v>
      </c>
      <c r="B22" s="5" t="s">
        <v>1312</v>
      </c>
      <c r="C22" s="4"/>
      <c r="D22" s="69">
        <v>70.395124799999977</v>
      </c>
      <c r="E22" s="68">
        <f t="shared" si="4"/>
        <v>6124.3758575999982</v>
      </c>
      <c r="F22" s="35">
        <f t="shared" si="5"/>
        <v>1837.3127572799995</v>
      </c>
      <c r="G22">
        <v>7</v>
      </c>
      <c r="H22" s="5" t="s">
        <v>1315</v>
      </c>
      <c r="I22" s="4"/>
      <c r="J22" s="69">
        <v>81.342861599999978</v>
      </c>
      <c r="K22" s="68">
        <f t="shared" si="6"/>
        <v>7076.8289591999983</v>
      </c>
      <c r="L22" s="35">
        <f t="shared" si="7"/>
        <v>2123.0486877599992</v>
      </c>
    </row>
    <row r="23" spans="1:12" ht="43" customHeight="1" x14ac:dyDescent="0.35">
      <c r="A23">
        <v>8</v>
      </c>
      <c r="B23" s="5" t="s">
        <v>1103</v>
      </c>
      <c r="C23" s="4"/>
      <c r="D23" s="69">
        <v>52.384331999999979</v>
      </c>
      <c r="E23" s="68">
        <f t="shared" si="4"/>
        <v>4557.4368839999979</v>
      </c>
      <c r="F23" s="35">
        <f t="shared" si="5"/>
        <v>1367.2310651999994</v>
      </c>
      <c r="G23">
        <v>8</v>
      </c>
      <c r="H23" s="5" t="s">
        <v>1104</v>
      </c>
      <c r="I23" s="4"/>
      <c r="J23" s="69">
        <v>60.271411199999989</v>
      </c>
      <c r="K23" s="68">
        <f t="shared" si="6"/>
        <v>5243.6127743999987</v>
      </c>
      <c r="L23" s="35">
        <f t="shared" si="7"/>
        <v>1573.0838323199996</v>
      </c>
    </row>
    <row r="24" spans="1:12" ht="66.650000000000006" customHeight="1" x14ac:dyDescent="0.35">
      <c r="A24">
        <v>9</v>
      </c>
      <c r="B24" s="5" t="s">
        <v>1304</v>
      </c>
      <c r="C24" s="4"/>
      <c r="D24" s="69">
        <v>99.589089599999951</v>
      </c>
      <c r="E24" s="68">
        <f t="shared" si="4"/>
        <v>8664.250795199996</v>
      </c>
      <c r="F24" s="35">
        <f t="shared" si="5"/>
        <v>2599.2752385599988</v>
      </c>
      <c r="G24">
        <v>9</v>
      </c>
      <c r="H24" s="5" t="s">
        <v>1316</v>
      </c>
      <c r="I24" s="4"/>
      <c r="J24" s="69">
        <v>115.363248</v>
      </c>
      <c r="K24" s="68">
        <f t="shared" si="6"/>
        <v>10036.602575999999</v>
      </c>
      <c r="L24" s="35">
        <f t="shared" si="7"/>
        <v>3010.9807727999996</v>
      </c>
    </row>
    <row r="25" spans="1:12" x14ac:dyDescent="0.35">
      <c r="E25">
        <f>SUM(E16:E24)</f>
        <v>47161.790675999982</v>
      </c>
      <c r="F25" s="34">
        <f>SUM(F16:F24)</f>
        <v>14148.537202799995</v>
      </c>
      <c r="K25">
        <f>SUM(K16:K24)</f>
        <v>54412.723965599987</v>
      </c>
      <c r="L25" s="34">
        <f>SUM(L16:L24)</f>
        <v>16323.817189679996</v>
      </c>
    </row>
    <row r="27" spans="1:12" x14ac:dyDescent="0.35">
      <c r="D27" t="s">
        <v>785</v>
      </c>
      <c r="E27" t="s">
        <v>789</v>
      </c>
      <c r="F27" t="s">
        <v>788</v>
      </c>
      <c r="J27" t="s">
        <v>785</v>
      </c>
      <c r="K27" t="s">
        <v>789</v>
      </c>
      <c r="L27" t="s">
        <v>788</v>
      </c>
    </row>
    <row r="28" spans="1:12" x14ac:dyDescent="0.35">
      <c r="B28" s="30" t="s">
        <v>654</v>
      </c>
      <c r="C28" s="30"/>
      <c r="D28" s="72"/>
      <c r="H28" s="30" t="s">
        <v>655</v>
      </c>
      <c r="I28" s="30"/>
      <c r="J28" s="72"/>
    </row>
    <row r="29" spans="1:12" ht="43" customHeight="1" x14ac:dyDescent="0.35">
      <c r="A29">
        <v>1</v>
      </c>
      <c r="B29" s="5" t="s">
        <v>944</v>
      </c>
      <c r="C29" s="4"/>
      <c r="D29" s="69">
        <v>49.205956799999989</v>
      </c>
      <c r="E29" s="68">
        <f t="shared" ref="E29:E35" si="8">D29*N$3</f>
        <v>4280.9182415999994</v>
      </c>
      <c r="F29" s="35">
        <f t="shared" ref="F29:F35" si="9">E29*0.3</f>
        <v>1284.2754724799997</v>
      </c>
      <c r="G29">
        <v>1</v>
      </c>
      <c r="H29" s="5" t="s">
        <v>945</v>
      </c>
      <c r="I29" s="4"/>
      <c r="J29" s="69">
        <v>56.504447999999989</v>
      </c>
      <c r="K29" s="4">
        <v>4467.8874239999996</v>
      </c>
      <c r="L29" s="35">
        <f t="shared" ref="L29:L35" si="10">K29*0.3</f>
        <v>1340.3662271999999</v>
      </c>
    </row>
    <row r="30" spans="1:12" ht="43" customHeight="1" x14ac:dyDescent="0.35">
      <c r="A30">
        <v>2</v>
      </c>
      <c r="B30" s="5" t="s">
        <v>979</v>
      </c>
      <c r="C30" s="4"/>
      <c r="D30" s="69">
        <v>132.07914719999999</v>
      </c>
      <c r="E30" s="68">
        <f t="shared" si="8"/>
        <v>11490.8858064</v>
      </c>
      <c r="F30" s="35">
        <f t="shared" si="9"/>
        <v>3447.26574192</v>
      </c>
      <c r="G30">
        <v>2</v>
      </c>
      <c r="H30" s="5" t="s">
        <v>980</v>
      </c>
      <c r="I30" s="4"/>
      <c r="J30" s="69">
        <v>152.20885679999998</v>
      </c>
      <c r="K30" s="4">
        <v>12035.371748399999</v>
      </c>
      <c r="L30" s="35">
        <f t="shared" si="10"/>
        <v>3610.6115245199994</v>
      </c>
    </row>
    <row r="31" spans="1:12" ht="43" customHeight="1" x14ac:dyDescent="0.35">
      <c r="A31">
        <v>3</v>
      </c>
      <c r="B31" s="5" t="s">
        <v>984</v>
      </c>
      <c r="C31" s="4"/>
      <c r="D31" s="69">
        <v>29.900270399999993</v>
      </c>
      <c r="E31" s="68">
        <f t="shared" si="8"/>
        <v>2601.3235247999992</v>
      </c>
      <c r="F31" s="35">
        <f t="shared" si="9"/>
        <v>780.39705743999968</v>
      </c>
      <c r="G31">
        <v>3</v>
      </c>
      <c r="H31" s="5" t="s">
        <v>985</v>
      </c>
      <c r="I31" s="4"/>
      <c r="J31" s="69">
        <v>34.373539199999989</v>
      </c>
      <c r="K31" s="4">
        <v>2717.9648496</v>
      </c>
      <c r="L31" s="35">
        <f t="shared" si="10"/>
        <v>815.38945488000002</v>
      </c>
    </row>
    <row r="32" spans="1:12" ht="43" customHeight="1" x14ac:dyDescent="0.35">
      <c r="A32">
        <v>4</v>
      </c>
      <c r="B32" s="5" t="s">
        <v>1309</v>
      </c>
      <c r="C32" s="4"/>
      <c r="D32" s="69">
        <v>76.163287199999985</v>
      </c>
      <c r="E32" s="68">
        <f t="shared" si="8"/>
        <v>6626.2059863999984</v>
      </c>
      <c r="F32" s="35">
        <f t="shared" si="9"/>
        <v>1987.8617959199994</v>
      </c>
      <c r="G32">
        <v>4</v>
      </c>
      <c r="H32" s="5" t="s">
        <v>1299</v>
      </c>
      <c r="I32" s="4"/>
      <c r="J32" s="69">
        <v>88.052764799999977</v>
      </c>
      <c r="K32" s="4">
        <v>6962.4579023999986</v>
      </c>
      <c r="L32" s="35">
        <f t="shared" si="10"/>
        <v>2088.7373707199995</v>
      </c>
    </row>
    <row r="33" spans="1:13" ht="43" customHeight="1" x14ac:dyDescent="0.35">
      <c r="A33">
        <v>5</v>
      </c>
      <c r="B33" s="5" t="s">
        <v>1310</v>
      </c>
      <c r="C33" s="4"/>
      <c r="D33" s="69">
        <v>76.163287199999985</v>
      </c>
      <c r="E33" s="68">
        <f t="shared" si="8"/>
        <v>6626.2059863999984</v>
      </c>
      <c r="F33" s="35">
        <f t="shared" si="9"/>
        <v>1987.8617959199994</v>
      </c>
      <c r="G33">
        <v>5</v>
      </c>
      <c r="H33" s="5" t="s">
        <v>1300</v>
      </c>
      <c r="I33" s="4"/>
      <c r="J33" s="69">
        <v>88.052764799999977</v>
      </c>
      <c r="K33" s="4">
        <v>6962.4579023999986</v>
      </c>
      <c r="L33" s="35">
        <f t="shared" si="10"/>
        <v>2088.7373707199995</v>
      </c>
    </row>
    <row r="34" spans="1:13" ht="43" customHeight="1" x14ac:dyDescent="0.35">
      <c r="A34">
        <v>6</v>
      </c>
      <c r="B34" s="5" t="s">
        <v>1317</v>
      </c>
      <c r="C34" s="4"/>
      <c r="D34" s="69">
        <v>96.410714400000018</v>
      </c>
      <c r="E34" s="68">
        <f t="shared" si="8"/>
        <v>8387.7321528000011</v>
      </c>
      <c r="F34" s="35">
        <f t="shared" si="9"/>
        <v>2516.3196458400002</v>
      </c>
      <c r="G34">
        <v>6</v>
      </c>
      <c r="H34" s="5" t="s">
        <v>1318</v>
      </c>
      <c r="I34" s="4"/>
      <c r="J34" s="69">
        <v>111.83171999999998</v>
      </c>
      <c r="K34" s="4">
        <v>8842.6938599999994</v>
      </c>
      <c r="L34" s="35">
        <f t="shared" si="10"/>
        <v>2652.8081579999998</v>
      </c>
    </row>
    <row r="35" spans="1:13" ht="43" customHeight="1" x14ac:dyDescent="0.35">
      <c r="A35">
        <v>7</v>
      </c>
      <c r="B35" s="5" t="s">
        <v>1017</v>
      </c>
      <c r="C35" s="4"/>
      <c r="D35" s="69">
        <v>66.62816159999997</v>
      </c>
      <c r="E35" s="68">
        <f t="shared" si="8"/>
        <v>5796.6500591999975</v>
      </c>
      <c r="F35" s="35">
        <f t="shared" si="9"/>
        <v>1738.9950177599992</v>
      </c>
      <c r="G35">
        <v>7</v>
      </c>
      <c r="H35" s="5" t="s">
        <v>1018</v>
      </c>
      <c r="I35" s="4"/>
      <c r="J35" s="69">
        <v>77.340463199999988</v>
      </c>
      <c r="K35" s="4">
        <v>6115.4209116000002</v>
      </c>
      <c r="L35" s="35">
        <f t="shared" si="10"/>
        <v>1834.62627348</v>
      </c>
    </row>
    <row r="36" spans="1:13" x14ac:dyDescent="0.35">
      <c r="E36">
        <f>SUM(E29:E35)</f>
        <v>45809.921757599994</v>
      </c>
      <c r="F36" s="34">
        <f>SUM(F29:F35)</f>
        <v>13742.976527279998</v>
      </c>
      <c r="K36">
        <f>SUM(K29:K35)</f>
        <v>48104.254598399995</v>
      </c>
      <c r="L36" s="34">
        <f>SUM(L29:L35)</f>
        <v>14431.276379519997</v>
      </c>
    </row>
    <row r="38" spans="1:13" x14ac:dyDescent="0.35">
      <c r="D38" t="s">
        <v>785</v>
      </c>
      <c r="E38" t="s">
        <v>789</v>
      </c>
      <c r="F38" t="s">
        <v>788</v>
      </c>
      <c r="J38" t="s">
        <v>785</v>
      </c>
      <c r="K38" t="s">
        <v>789</v>
      </c>
      <c r="L38" t="s">
        <v>788</v>
      </c>
    </row>
    <row r="39" spans="1:13" x14ac:dyDescent="0.35">
      <c r="B39" s="30" t="s">
        <v>657</v>
      </c>
      <c r="C39" s="30"/>
      <c r="D39" s="72"/>
      <c r="H39" s="30" t="s">
        <v>658</v>
      </c>
      <c r="I39" s="30"/>
      <c r="J39" s="72"/>
      <c r="K39" s="30"/>
    </row>
    <row r="40" spans="1:13" ht="43" customHeight="1" x14ac:dyDescent="0.35">
      <c r="A40">
        <v>2</v>
      </c>
      <c r="B40" s="5" t="s">
        <v>891</v>
      </c>
      <c r="C40" s="4"/>
      <c r="D40" s="69">
        <v>34.962127199999991</v>
      </c>
      <c r="E40" s="68">
        <f t="shared" ref="E40:E46" si="11">D40*N$3</f>
        <v>3041.7050663999994</v>
      </c>
      <c r="F40" s="35">
        <f t="shared" ref="F40:F46" si="12">E40*0.3</f>
        <v>912.51151991999984</v>
      </c>
      <c r="G40">
        <v>1</v>
      </c>
      <c r="H40" s="5" t="s">
        <v>892</v>
      </c>
      <c r="I40" s="4"/>
      <c r="J40" s="69">
        <v>38.72909039999999</v>
      </c>
      <c r="K40" s="68">
        <f t="shared" ref="K40:K46" si="13">J40*N$3</f>
        <v>3369.4308647999992</v>
      </c>
      <c r="L40" s="35">
        <f t="shared" ref="L40:L46" si="14">K40*0.3</f>
        <v>1010.8292594399998</v>
      </c>
    </row>
    <row r="41" spans="1:13" ht="43" customHeight="1" x14ac:dyDescent="0.35">
      <c r="A41">
        <v>3</v>
      </c>
      <c r="B41" s="5" t="s">
        <v>895</v>
      </c>
      <c r="C41" s="4"/>
      <c r="D41" s="69">
        <v>43.555511999999986</v>
      </c>
      <c r="E41" s="68">
        <f t="shared" si="11"/>
        <v>3789.3295439999988</v>
      </c>
      <c r="F41" s="35">
        <f t="shared" si="12"/>
        <v>1136.7988631999997</v>
      </c>
      <c r="G41">
        <v>2</v>
      </c>
      <c r="H41" s="5" t="s">
        <v>896</v>
      </c>
      <c r="I41" s="4"/>
      <c r="J41" s="69">
        <v>48.61736879999998</v>
      </c>
      <c r="K41" s="68">
        <f t="shared" si="13"/>
        <v>4229.7110855999981</v>
      </c>
      <c r="L41" s="35">
        <f t="shared" si="14"/>
        <v>1268.9133256799994</v>
      </c>
    </row>
    <row r="42" spans="1:13" ht="43" customHeight="1" x14ac:dyDescent="0.35">
      <c r="A42">
        <v>5</v>
      </c>
      <c r="B42" s="7" t="s">
        <v>899</v>
      </c>
      <c r="C42" s="4"/>
      <c r="D42" s="69">
        <v>65.450948509485087</v>
      </c>
      <c r="E42" s="68">
        <f t="shared" si="11"/>
        <v>5694.232520325203</v>
      </c>
      <c r="F42" s="35">
        <f t="shared" si="12"/>
        <v>1708.269756097561</v>
      </c>
      <c r="G42">
        <v>3</v>
      </c>
      <c r="H42" s="5" t="s">
        <v>900</v>
      </c>
      <c r="I42" s="4"/>
      <c r="J42" s="69">
        <v>71.336865599999967</v>
      </c>
      <c r="K42" s="68">
        <f t="shared" si="13"/>
        <v>6206.307307199997</v>
      </c>
      <c r="L42" s="35">
        <f t="shared" si="14"/>
        <v>1861.892192159999</v>
      </c>
      <c r="M42" t="s">
        <v>749</v>
      </c>
    </row>
    <row r="43" spans="1:13" ht="43" customHeight="1" x14ac:dyDescent="0.35">
      <c r="A43">
        <v>6</v>
      </c>
      <c r="B43" s="7" t="s">
        <v>915</v>
      </c>
      <c r="C43" s="4"/>
      <c r="D43" s="69">
        <v>76.163287199999985</v>
      </c>
      <c r="E43" s="68">
        <f t="shared" si="11"/>
        <v>6626.2059863999984</v>
      </c>
      <c r="F43" s="35">
        <f t="shared" si="12"/>
        <v>1987.8617959199994</v>
      </c>
      <c r="G43">
        <v>4</v>
      </c>
      <c r="H43" s="7" t="s">
        <v>916</v>
      </c>
      <c r="I43" s="4"/>
      <c r="J43" s="69">
        <v>79.106227200000006</v>
      </c>
      <c r="K43" s="68">
        <f t="shared" si="13"/>
        <v>6882.2417664000004</v>
      </c>
      <c r="L43" s="35">
        <f t="shared" si="14"/>
        <v>2064.6725299200002</v>
      </c>
    </row>
    <row r="44" spans="1:13" ht="43" customHeight="1" x14ac:dyDescent="0.35">
      <c r="A44">
        <v>7</v>
      </c>
      <c r="B44" s="7" t="s">
        <v>919</v>
      </c>
      <c r="C44" s="4"/>
      <c r="D44" s="69">
        <v>68.864795999999984</v>
      </c>
      <c r="E44" s="68">
        <f t="shared" si="11"/>
        <v>5991.237251999999</v>
      </c>
      <c r="F44" s="35">
        <f t="shared" si="12"/>
        <v>1797.3711755999996</v>
      </c>
      <c r="G44">
        <v>5</v>
      </c>
      <c r="H44" s="7" t="s">
        <v>920</v>
      </c>
      <c r="I44" s="4"/>
      <c r="J44" s="69">
        <v>71.807735999999963</v>
      </c>
      <c r="K44" s="68">
        <f t="shared" si="13"/>
        <v>6247.2730319999964</v>
      </c>
      <c r="L44" s="35">
        <f t="shared" si="14"/>
        <v>1874.1819095999988</v>
      </c>
    </row>
    <row r="45" spans="1:13" ht="43" customHeight="1" x14ac:dyDescent="0.35">
      <c r="B45" s="7" t="s">
        <v>1319</v>
      </c>
      <c r="C45" s="4"/>
      <c r="D45" s="69">
        <v>104.53322879999996</v>
      </c>
      <c r="E45" s="68">
        <f t="shared" si="11"/>
        <v>9094.3909055999975</v>
      </c>
      <c r="F45" s="35">
        <f t="shared" si="12"/>
        <v>2728.3172716799991</v>
      </c>
      <c r="G45">
        <v>6</v>
      </c>
      <c r="H45" s="7" t="s">
        <v>1320</v>
      </c>
      <c r="I45" s="4"/>
      <c r="J45" s="69">
        <v>114.65694239999998</v>
      </c>
      <c r="K45" s="68">
        <f t="shared" si="13"/>
        <v>9975.1539887999988</v>
      </c>
      <c r="L45" s="35">
        <f t="shared" si="14"/>
        <v>2992.5461966399994</v>
      </c>
    </row>
    <row r="46" spans="1:13" ht="43" customHeight="1" x14ac:dyDescent="0.35">
      <c r="B46" s="7" t="s">
        <v>867</v>
      </c>
      <c r="C46" s="4"/>
      <c r="D46" s="69">
        <v>82.049105691056894</v>
      </c>
      <c r="E46" s="68">
        <f t="shared" si="11"/>
        <v>7138.2721951219501</v>
      </c>
      <c r="F46" s="35">
        <f t="shared" si="12"/>
        <v>2141.4816585365847</v>
      </c>
      <c r="G46">
        <v>7</v>
      </c>
      <c r="H46" s="7" t="s">
        <v>868</v>
      </c>
      <c r="I46" s="4"/>
      <c r="J46" s="69">
        <v>90.407118337850022</v>
      </c>
      <c r="K46" s="68">
        <f t="shared" si="13"/>
        <v>7865.4192953929523</v>
      </c>
      <c r="L46" s="35">
        <f t="shared" si="14"/>
        <v>2359.6257886178855</v>
      </c>
      <c r="M46" t="s">
        <v>749</v>
      </c>
    </row>
    <row r="47" spans="1:13" ht="43" customHeight="1" x14ac:dyDescent="0.35">
      <c r="B47" s="61"/>
      <c r="C47" s="62"/>
      <c r="D47" s="73"/>
      <c r="E47">
        <f>SUM(E40:E46)</f>
        <v>41375.373469847145</v>
      </c>
      <c r="F47" s="34">
        <f>SUM(F40:F46)</f>
        <v>12412.612040954144</v>
      </c>
      <c r="K47">
        <f>SUM(K40:K46)</f>
        <v>44775.537340192939</v>
      </c>
      <c r="L47" s="34">
        <f>SUM(L40:L46)</f>
        <v>13432.661202057883</v>
      </c>
    </row>
    <row r="50" spans="1:13" ht="48.75" customHeight="1" x14ac:dyDescent="0.35">
      <c r="D50" t="s">
        <v>785</v>
      </c>
      <c r="E50" t="s">
        <v>789</v>
      </c>
      <c r="F50" t="s">
        <v>788</v>
      </c>
      <c r="J50" t="s">
        <v>785</v>
      </c>
      <c r="K50" t="s">
        <v>789</v>
      </c>
      <c r="L50" t="s">
        <v>788</v>
      </c>
    </row>
    <row r="51" spans="1:13" ht="41.25" customHeight="1" x14ac:dyDescent="0.35">
      <c r="B51" s="30" t="s">
        <v>659</v>
      </c>
      <c r="C51" s="30"/>
      <c r="D51" s="72"/>
      <c r="H51" s="30" t="s">
        <v>660</v>
      </c>
      <c r="I51" s="30"/>
      <c r="J51" s="72"/>
      <c r="K51" s="30"/>
    </row>
    <row r="52" spans="1:13" ht="43" customHeight="1" x14ac:dyDescent="0.35">
      <c r="A52">
        <v>1</v>
      </c>
      <c r="B52" s="5" t="s">
        <v>805</v>
      </c>
      <c r="C52" s="4"/>
      <c r="D52" s="69">
        <v>93.350056799999976</v>
      </c>
      <c r="E52" s="68">
        <f t="shared" ref="E52:E58" si="15">D52*N$3</f>
        <v>8121.4549415999982</v>
      </c>
      <c r="F52" s="35">
        <f t="shared" ref="F52:F58" si="16">E52*0.3</f>
        <v>2436.4364824799995</v>
      </c>
      <c r="G52">
        <v>1</v>
      </c>
      <c r="H52" s="5" t="s">
        <v>806</v>
      </c>
      <c r="I52" s="4"/>
      <c r="J52" s="69">
        <v>104.88638159999996</v>
      </c>
      <c r="K52" s="68">
        <f t="shared" ref="K52:K58" si="17">J52*N$3</f>
        <v>9125.1151991999977</v>
      </c>
      <c r="L52" s="35">
        <f t="shared" ref="L52:L58" si="18">K52*0.3</f>
        <v>2737.5345597599994</v>
      </c>
    </row>
    <row r="53" spans="1:13" ht="43" customHeight="1" x14ac:dyDescent="0.35">
      <c r="A53">
        <v>2</v>
      </c>
      <c r="B53" s="5" t="s">
        <v>812</v>
      </c>
      <c r="C53" s="5"/>
      <c r="D53" s="70">
        <v>107.71160399999997</v>
      </c>
      <c r="E53" s="68">
        <f t="shared" si="15"/>
        <v>9370.9095479999978</v>
      </c>
      <c r="F53" s="35">
        <f t="shared" si="16"/>
        <v>2811.2728643999994</v>
      </c>
      <c r="G53">
        <v>2</v>
      </c>
      <c r="H53" s="5" t="s">
        <v>811</v>
      </c>
      <c r="I53" s="5"/>
      <c r="J53" s="70">
        <v>107.71160399999997</v>
      </c>
      <c r="K53" s="68">
        <f t="shared" si="17"/>
        <v>9370.9095479999978</v>
      </c>
      <c r="L53" s="35">
        <f t="shared" si="18"/>
        <v>2811.2728643999994</v>
      </c>
      <c r="M53" s="32" t="s">
        <v>661</v>
      </c>
    </row>
    <row r="54" spans="1:13" ht="50.25" customHeight="1" x14ac:dyDescent="0.35">
      <c r="A54">
        <v>3</v>
      </c>
      <c r="B54" s="5" t="s">
        <v>816</v>
      </c>
      <c r="C54" s="4"/>
      <c r="D54" s="69">
        <v>100.53083039999999</v>
      </c>
      <c r="E54" s="68">
        <f t="shared" si="15"/>
        <v>8746.1822447999984</v>
      </c>
      <c r="F54" s="35">
        <f t="shared" si="16"/>
        <v>2623.8546734399993</v>
      </c>
      <c r="G54">
        <v>3</v>
      </c>
      <c r="H54" s="5" t="s">
        <v>815</v>
      </c>
      <c r="I54" s="4"/>
      <c r="J54" s="69">
        <v>100.53083039999999</v>
      </c>
      <c r="K54" s="68">
        <f t="shared" si="17"/>
        <v>8746.1822447999984</v>
      </c>
      <c r="L54" s="35">
        <f t="shared" si="18"/>
        <v>2623.8546734399993</v>
      </c>
      <c r="M54" s="32" t="s">
        <v>661</v>
      </c>
    </row>
    <row r="55" spans="1:13" ht="43" customHeight="1" x14ac:dyDescent="0.35">
      <c r="A55">
        <v>4</v>
      </c>
      <c r="B55" s="5" t="s">
        <v>829</v>
      </c>
      <c r="C55" s="4"/>
      <c r="D55" s="69">
        <v>82.049167199999985</v>
      </c>
      <c r="E55" s="68">
        <f t="shared" si="15"/>
        <v>7138.2775463999988</v>
      </c>
      <c r="F55" s="35">
        <f t="shared" si="16"/>
        <v>2141.4832639199994</v>
      </c>
      <c r="G55">
        <v>4</v>
      </c>
      <c r="H55" s="5" t="s">
        <v>830</v>
      </c>
      <c r="I55" s="4"/>
      <c r="J55" s="69">
        <v>95.11582079999998</v>
      </c>
      <c r="K55" s="68">
        <f t="shared" si="17"/>
        <v>8275.0764095999984</v>
      </c>
      <c r="L55" s="35">
        <f t="shared" si="18"/>
        <v>2482.5229228799994</v>
      </c>
    </row>
    <row r="56" spans="1:13" ht="43" customHeight="1" x14ac:dyDescent="0.35">
      <c r="A56">
        <v>5</v>
      </c>
      <c r="B56" s="5" t="s">
        <v>832</v>
      </c>
      <c r="C56" s="4"/>
      <c r="D56" s="69">
        <v>71.336865599999967</v>
      </c>
      <c r="E56" s="68">
        <f t="shared" si="15"/>
        <v>6206.307307199997</v>
      </c>
      <c r="F56" s="35">
        <f t="shared" si="16"/>
        <v>1861.892192159999</v>
      </c>
      <c r="G56">
        <v>5</v>
      </c>
      <c r="H56" s="5" t="s">
        <v>833</v>
      </c>
      <c r="I56" s="4"/>
      <c r="J56" s="69">
        <v>82.049167199999985</v>
      </c>
      <c r="K56" s="68">
        <f t="shared" si="17"/>
        <v>7138.2775463999988</v>
      </c>
      <c r="L56" s="35">
        <f t="shared" si="18"/>
        <v>2141.4832639199994</v>
      </c>
    </row>
    <row r="57" spans="1:13" ht="43" customHeight="1" x14ac:dyDescent="0.35">
      <c r="A57">
        <v>6</v>
      </c>
      <c r="B57" s="5" t="s">
        <v>809</v>
      </c>
      <c r="C57" s="4"/>
      <c r="D57" s="69">
        <v>99.942242399999998</v>
      </c>
      <c r="E57" s="68">
        <f t="shared" si="15"/>
        <v>8694.9750887999999</v>
      </c>
      <c r="F57" s="35">
        <f t="shared" si="16"/>
        <v>2608.4925266400001</v>
      </c>
      <c r="G57">
        <v>6</v>
      </c>
      <c r="H57" s="5" t="s">
        <v>810</v>
      </c>
      <c r="I57" s="4"/>
      <c r="J57" s="69">
        <v>115.363248</v>
      </c>
      <c r="K57" s="68">
        <f t="shared" si="17"/>
        <v>10036.602575999999</v>
      </c>
      <c r="L57" s="35">
        <f t="shared" si="18"/>
        <v>3010.9807727999996</v>
      </c>
    </row>
    <row r="58" spans="1:13" ht="75.75" customHeight="1" x14ac:dyDescent="0.35">
      <c r="A58">
        <v>7</v>
      </c>
      <c r="B58" s="5" t="s">
        <v>793</v>
      </c>
      <c r="C58" s="4"/>
      <c r="D58" s="69">
        <v>121.24480578139114</v>
      </c>
      <c r="E58" s="68">
        <f t="shared" si="15"/>
        <v>10548.298102981029</v>
      </c>
      <c r="F58" s="35">
        <f t="shared" si="16"/>
        <v>3164.4894308943085</v>
      </c>
      <c r="G58">
        <v>7</v>
      </c>
      <c r="H58" s="5" t="s">
        <v>1321</v>
      </c>
      <c r="I58" s="4"/>
      <c r="J58" s="69">
        <v>121.24480578139114</v>
      </c>
      <c r="K58" s="68">
        <f t="shared" si="17"/>
        <v>10548.298102981029</v>
      </c>
      <c r="L58" s="35">
        <f t="shared" si="18"/>
        <v>3164.4894308943085</v>
      </c>
    </row>
    <row r="59" spans="1:13" x14ac:dyDescent="0.35">
      <c r="E59">
        <f>SUM(E52:E58)</f>
        <v>58826.40477978102</v>
      </c>
      <c r="F59" s="34">
        <f>SUM(F52:F58)</f>
        <v>17647.921433934305</v>
      </c>
      <c r="K59">
        <f>SUM(K52:K58)</f>
        <v>63240.461626981021</v>
      </c>
      <c r="L59" s="34">
        <f>SUM(L52:L58)</f>
        <v>18972.138488094304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93"/>
  <sheetViews>
    <sheetView topLeftCell="H1" zoomScaleNormal="100" workbookViewId="0">
      <selection activeCell="P1" sqref="P1:P1048576"/>
    </sheetView>
  </sheetViews>
  <sheetFormatPr defaultRowHeight="15.5" x14ac:dyDescent="0.35"/>
  <cols>
    <col min="1" max="1" width="15.54296875" style="42" customWidth="1"/>
    <col min="2" max="2" width="31.54296875" style="9" customWidth="1"/>
    <col min="3" max="3" width="23.1796875" style="9" customWidth="1"/>
    <col min="4" max="4" width="15.54296875" style="45" customWidth="1"/>
    <col min="5" max="5" width="38.1796875" style="45" customWidth="1"/>
    <col min="6" max="6" width="26.81640625" style="39" customWidth="1"/>
    <col min="7" max="7" width="101.54296875" customWidth="1"/>
    <col min="8" max="10" width="9.1796875" style="79" customWidth="1"/>
    <col min="11" max="11" width="18.453125" style="6" customWidth="1"/>
    <col min="12" max="12" width="9.1796875" style="76" customWidth="1"/>
    <col min="16" max="16" width="12.453125" hidden="1" customWidth="1"/>
  </cols>
  <sheetData>
    <row r="1" spans="1:16" ht="26" x14ac:dyDescent="0.35">
      <c r="A1" s="40" t="s">
        <v>4</v>
      </c>
      <c r="B1" s="2" t="s">
        <v>6</v>
      </c>
      <c r="C1" s="2"/>
      <c r="D1" s="44" t="s">
        <v>8</v>
      </c>
      <c r="E1" s="44"/>
      <c r="F1" s="43" t="s">
        <v>0</v>
      </c>
      <c r="G1" s="1" t="s">
        <v>2</v>
      </c>
      <c r="H1" s="78" t="s">
        <v>22</v>
      </c>
      <c r="I1" s="78" t="s">
        <v>790</v>
      </c>
      <c r="J1" s="78" t="s">
        <v>786</v>
      </c>
      <c r="K1" s="1" t="s">
        <v>1</v>
      </c>
      <c r="L1" s="16" t="s">
        <v>21</v>
      </c>
      <c r="N1" s="30" t="s">
        <v>783</v>
      </c>
      <c r="O1" s="30"/>
      <c r="P1" t="s">
        <v>784</v>
      </c>
    </row>
    <row r="2" spans="1:16" ht="23.5" x14ac:dyDescent="0.35">
      <c r="A2" s="101" t="s">
        <v>675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  <c r="N2" s="30">
        <v>87</v>
      </c>
      <c r="O2" s="30"/>
      <c r="P2" s="65">
        <v>1.1771759999999998</v>
      </c>
    </row>
    <row r="3" spans="1:16" ht="48" customHeight="1" x14ac:dyDescent="0.35">
      <c r="A3" s="104" t="s">
        <v>727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6"/>
    </row>
    <row r="4" spans="1:16" ht="301" customHeight="1" x14ac:dyDescent="0.35">
      <c r="A4" s="41" t="s">
        <v>676</v>
      </c>
      <c r="B4" s="58" t="s">
        <v>681</v>
      </c>
      <c r="C4" s="37"/>
      <c r="D4" s="37" t="s">
        <v>677</v>
      </c>
      <c r="E4" s="37"/>
      <c r="F4" s="38" t="s">
        <v>678</v>
      </c>
      <c r="G4" s="36"/>
      <c r="H4" s="67">
        <v>450</v>
      </c>
      <c r="I4" s="67">
        <f>H4*P$2</f>
        <v>529.72919999999988</v>
      </c>
      <c r="J4" s="67">
        <f>I4*N$2</f>
        <v>46086.440399999992</v>
      </c>
      <c r="K4" s="5"/>
      <c r="L4" s="74">
        <f>J4*0.3</f>
        <v>13825.932119999998</v>
      </c>
    </row>
    <row r="5" spans="1:16" ht="227.5" customHeight="1" x14ac:dyDescent="0.35">
      <c r="A5" s="41" t="s">
        <v>679</v>
      </c>
      <c r="B5" s="7"/>
      <c r="C5" s="7"/>
      <c r="D5" s="37" t="s">
        <v>677</v>
      </c>
      <c r="E5" s="37"/>
      <c r="F5" s="38" t="s">
        <v>680</v>
      </c>
      <c r="G5" s="36"/>
      <c r="H5" s="67">
        <v>55</v>
      </c>
      <c r="I5" s="67">
        <f t="shared" ref="I5:I28" si="0">H5*0.42</f>
        <v>23.099999999999998</v>
      </c>
      <c r="J5" s="67">
        <f t="shared" ref="J5:J28" si="1">I5*1.35*1.4*1.43*82</f>
        <v>5119.4543400000002</v>
      </c>
      <c r="K5" s="5"/>
      <c r="L5" s="74">
        <f t="shared" ref="L5:L28" si="2">H5*0.42*0.5</f>
        <v>11.549999999999999</v>
      </c>
    </row>
    <row r="6" spans="1:16" ht="292.5" customHeight="1" x14ac:dyDescent="0.35">
      <c r="A6" s="41" t="s">
        <v>682</v>
      </c>
      <c r="B6" s="46" t="s">
        <v>681</v>
      </c>
      <c r="C6" s="37"/>
      <c r="D6" s="37" t="s">
        <v>677</v>
      </c>
      <c r="E6" s="37"/>
      <c r="F6" s="38" t="s">
        <v>683</v>
      </c>
      <c r="G6" s="48"/>
      <c r="H6" s="67">
        <v>520</v>
      </c>
      <c r="I6" s="67">
        <f>H6*0.42</f>
        <v>218.4</v>
      </c>
      <c r="J6" s="67">
        <f t="shared" si="1"/>
        <v>48402.11376</v>
      </c>
      <c r="K6" s="5"/>
      <c r="L6" s="74">
        <f>H6*0.42*0.5</f>
        <v>109.2</v>
      </c>
    </row>
    <row r="7" spans="1:16" ht="258" customHeight="1" x14ac:dyDescent="0.35">
      <c r="A7" s="41" t="s">
        <v>684</v>
      </c>
      <c r="B7" s="46" t="s">
        <v>681</v>
      </c>
      <c r="C7" s="37"/>
      <c r="D7" s="37" t="s">
        <v>677</v>
      </c>
      <c r="E7" s="37"/>
      <c r="F7" s="38" t="s">
        <v>685</v>
      </c>
      <c r="G7" s="47"/>
      <c r="H7" s="67">
        <v>550</v>
      </c>
      <c r="I7" s="67">
        <f>H7*0.42</f>
        <v>231</v>
      </c>
      <c r="J7" s="67">
        <f t="shared" si="1"/>
        <v>51194.543400000002</v>
      </c>
      <c r="K7" s="5"/>
      <c r="L7" s="74">
        <f>H7*0.42*0.5</f>
        <v>115.5</v>
      </c>
    </row>
    <row r="8" spans="1:16" ht="233.15" customHeight="1" x14ac:dyDescent="0.35">
      <c r="A8" s="41" t="s">
        <v>686</v>
      </c>
      <c r="B8" s="7"/>
      <c r="C8" s="7"/>
      <c r="D8" s="37" t="s">
        <v>677</v>
      </c>
      <c r="E8" s="37"/>
      <c r="F8" s="38" t="s">
        <v>687</v>
      </c>
      <c r="G8" s="3"/>
      <c r="H8" s="67">
        <v>60</v>
      </c>
      <c r="I8" s="67">
        <f t="shared" si="0"/>
        <v>25.2</v>
      </c>
      <c r="J8" s="67">
        <f t="shared" si="1"/>
        <v>5584.8592800000006</v>
      </c>
      <c r="K8" s="5"/>
      <c r="L8" s="74">
        <f t="shared" si="2"/>
        <v>12.6</v>
      </c>
    </row>
    <row r="9" spans="1:16" ht="301.5" customHeight="1" x14ac:dyDescent="0.35">
      <c r="A9" s="41" t="s">
        <v>688</v>
      </c>
      <c r="B9" s="46" t="s">
        <v>681</v>
      </c>
      <c r="C9" s="37"/>
      <c r="D9" s="37" t="s">
        <v>677</v>
      </c>
      <c r="E9" s="37"/>
      <c r="F9" s="38" t="s">
        <v>689</v>
      </c>
      <c r="H9" s="67">
        <v>590</v>
      </c>
      <c r="I9" s="67">
        <f t="shared" si="0"/>
        <v>247.79999999999998</v>
      </c>
      <c r="J9" s="67">
        <f t="shared" si="1"/>
        <v>54917.782919999991</v>
      </c>
      <c r="K9" s="5"/>
      <c r="L9" s="74">
        <f t="shared" si="2"/>
        <v>123.89999999999999</v>
      </c>
    </row>
    <row r="10" spans="1:16" ht="276.64999999999998" customHeight="1" x14ac:dyDescent="0.35">
      <c r="A10" s="41" t="s">
        <v>690</v>
      </c>
      <c r="B10" s="46" t="s">
        <v>681</v>
      </c>
      <c r="C10" s="37"/>
      <c r="D10" s="37" t="s">
        <v>677</v>
      </c>
      <c r="E10" s="37"/>
      <c r="F10" s="38" t="s">
        <v>691</v>
      </c>
      <c r="G10" s="3"/>
      <c r="H10" s="67">
        <v>620</v>
      </c>
      <c r="I10" s="67">
        <f t="shared" si="0"/>
        <v>260.39999999999998</v>
      </c>
      <c r="J10" s="67">
        <f t="shared" si="1"/>
        <v>57710.212559999993</v>
      </c>
      <c r="K10" s="5"/>
      <c r="L10" s="74">
        <f t="shared" si="2"/>
        <v>130.19999999999999</v>
      </c>
    </row>
    <row r="11" spans="1:16" ht="262" customHeight="1" x14ac:dyDescent="0.35">
      <c r="A11" s="41" t="s">
        <v>692</v>
      </c>
      <c r="B11" s="7"/>
      <c r="C11" s="7"/>
      <c r="D11" s="37" t="s">
        <v>677</v>
      </c>
      <c r="E11" s="37"/>
      <c r="F11" s="38" t="s">
        <v>693</v>
      </c>
      <c r="G11" s="3"/>
      <c r="H11" s="67">
        <v>60</v>
      </c>
      <c r="I11" s="67">
        <f t="shared" si="0"/>
        <v>25.2</v>
      </c>
      <c r="J11" s="67">
        <f t="shared" si="1"/>
        <v>5584.8592800000006</v>
      </c>
      <c r="K11" s="5"/>
      <c r="L11" s="74">
        <f t="shared" si="2"/>
        <v>12.6</v>
      </c>
    </row>
    <row r="12" spans="1:16" ht="261.64999999999998" customHeight="1" x14ac:dyDescent="0.35">
      <c r="A12" s="41" t="s">
        <v>694</v>
      </c>
      <c r="B12" s="46" t="s">
        <v>681</v>
      </c>
      <c r="C12" s="37"/>
      <c r="D12" s="37" t="s">
        <v>677</v>
      </c>
      <c r="E12" s="98"/>
      <c r="F12" s="38" t="s">
        <v>695</v>
      </c>
      <c r="G12" s="11"/>
      <c r="H12" s="67">
        <v>820</v>
      </c>
      <c r="I12" s="67">
        <f t="shared" si="0"/>
        <v>344.4</v>
      </c>
      <c r="J12" s="67">
        <f t="shared" si="1"/>
        <v>76326.410159999999</v>
      </c>
      <c r="K12" s="5"/>
      <c r="L12" s="74">
        <f t="shared" si="2"/>
        <v>172.2</v>
      </c>
    </row>
    <row r="13" spans="1:16" ht="286.5" customHeight="1" x14ac:dyDescent="0.35">
      <c r="A13" s="41" t="s">
        <v>696</v>
      </c>
      <c r="B13" s="46" t="s">
        <v>681</v>
      </c>
      <c r="C13" s="37"/>
      <c r="D13" s="37" t="s">
        <v>677</v>
      </c>
      <c r="E13" s="99"/>
      <c r="F13" s="38" t="s">
        <v>697</v>
      </c>
      <c r="G13" s="3"/>
      <c r="H13" s="67">
        <v>930</v>
      </c>
      <c r="I13" s="67">
        <f>H13*0.42</f>
        <v>390.59999999999997</v>
      </c>
      <c r="J13" s="67">
        <f t="shared" si="1"/>
        <v>86565.318839999978</v>
      </c>
      <c r="K13" s="5"/>
      <c r="L13" s="74">
        <f>H13*0.42*0.5</f>
        <v>195.29999999999998</v>
      </c>
    </row>
    <row r="14" spans="1:16" ht="240.65" customHeight="1" x14ac:dyDescent="0.35">
      <c r="A14" s="41" t="s">
        <v>698</v>
      </c>
      <c r="B14" s="46" t="s">
        <v>681</v>
      </c>
      <c r="C14" s="37"/>
      <c r="D14" s="37" t="s">
        <v>677</v>
      </c>
      <c r="E14" s="100"/>
      <c r="F14" s="38" t="s">
        <v>699</v>
      </c>
      <c r="G14" s="3"/>
      <c r="H14" s="67">
        <v>550</v>
      </c>
      <c r="I14" s="67">
        <f>H14*0.42</f>
        <v>231</v>
      </c>
      <c r="J14" s="67">
        <f t="shared" si="1"/>
        <v>51194.543400000002</v>
      </c>
      <c r="K14" s="5"/>
      <c r="L14" s="74">
        <f>H14*0.42*0.5</f>
        <v>115.5</v>
      </c>
    </row>
    <row r="15" spans="1:16" ht="276.64999999999998" customHeight="1" x14ac:dyDescent="0.35">
      <c r="A15" s="41" t="s">
        <v>700</v>
      </c>
      <c r="B15" s="7"/>
      <c r="C15" s="7"/>
      <c r="D15" s="37" t="s">
        <v>677</v>
      </c>
      <c r="E15" s="37"/>
      <c r="F15" s="38" t="s">
        <v>701</v>
      </c>
      <c r="G15" s="15"/>
      <c r="H15" s="67">
        <v>75</v>
      </c>
      <c r="I15" s="67">
        <f>H15*0.42</f>
        <v>31.5</v>
      </c>
      <c r="J15" s="67">
        <f t="shared" si="1"/>
        <v>6981.0741000000007</v>
      </c>
      <c r="K15" s="5"/>
      <c r="L15" s="74">
        <f>H15*0.42*0.5</f>
        <v>15.75</v>
      </c>
    </row>
    <row r="16" spans="1:16" ht="227.5" customHeight="1" x14ac:dyDescent="0.35">
      <c r="A16" s="41" t="s">
        <v>703</v>
      </c>
      <c r="B16" s="46" t="s">
        <v>681</v>
      </c>
      <c r="C16" s="37"/>
      <c r="D16" s="37" t="s">
        <v>677</v>
      </c>
      <c r="E16" s="37"/>
      <c r="F16" s="38" t="s">
        <v>702</v>
      </c>
      <c r="G16" s="3"/>
      <c r="H16" s="67">
        <v>562</v>
      </c>
      <c r="I16" s="67">
        <f t="shared" si="0"/>
        <v>236.04</v>
      </c>
      <c r="J16" s="67">
        <f t="shared" si="1"/>
        <v>52311.515255999999</v>
      </c>
      <c r="K16" s="5"/>
      <c r="L16" s="74">
        <f t="shared" si="2"/>
        <v>118.02</v>
      </c>
    </row>
    <row r="17" spans="1:12" ht="185.5" customHeight="1" x14ac:dyDescent="0.35">
      <c r="A17" s="41" t="s">
        <v>704</v>
      </c>
      <c r="B17" s="7"/>
      <c r="C17" s="7"/>
      <c r="D17" s="37" t="s">
        <v>677</v>
      </c>
      <c r="E17" s="37"/>
      <c r="F17" s="38" t="s">
        <v>705</v>
      </c>
      <c r="G17" s="3"/>
      <c r="H17" s="67">
        <v>50</v>
      </c>
      <c r="I17" s="67">
        <f t="shared" si="0"/>
        <v>21</v>
      </c>
      <c r="J17" s="67">
        <f t="shared" si="1"/>
        <v>4654.0493999999999</v>
      </c>
      <c r="K17" s="5"/>
      <c r="L17" s="74">
        <f t="shared" si="2"/>
        <v>10.5</v>
      </c>
    </row>
    <row r="18" spans="1:12" ht="259.5" customHeight="1" x14ac:dyDescent="0.35">
      <c r="A18" s="41" t="s">
        <v>706</v>
      </c>
      <c r="B18" s="46" t="s">
        <v>681</v>
      </c>
      <c r="C18" s="37"/>
      <c r="D18" s="37" t="s">
        <v>677</v>
      </c>
      <c r="E18" s="37"/>
      <c r="F18" s="38" t="s">
        <v>707</v>
      </c>
      <c r="G18" s="3"/>
      <c r="H18" s="67">
        <v>650</v>
      </c>
      <c r="I18" s="67">
        <f t="shared" si="0"/>
        <v>273</v>
      </c>
      <c r="J18" s="67">
        <f t="shared" si="1"/>
        <v>60502.642199999995</v>
      </c>
      <c r="K18" s="5"/>
      <c r="L18" s="74">
        <f t="shared" si="2"/>
        <v>136.5</v>
      </c>
    </row>
    <row r="19" spans="1:12" ht="213" customHeight="1" x14ac:dyDescent="0.35">
      <c r="A19" s="41" t="s">
        <v>708</v>
      </c>
      <c r="B19" s="7"/>
      <c r="C19" s="7"/>
      <c r="D19" s="37" t="s">
        <v>677</v>
      </c>
      <c r="E19" s="37"/>
      <c r="F19" s="38" t="s">
        <v>709</v>
      </c>
      <c r="G19" s="3"/>
      <c r="H19" s="67">
        <v>55</v>
      </c>
      <c r="I19" s="67">
        <f t="shared" si="0"/>
        <v>23.099999999999998</v>
      </c>
      <c r="J19" s="67">
        <f t="shared" si="1"/>
        <v>5119.4543400000002</v>
      </c>
      <c r="K19" s="5"/>
      <c r="L19" s="74">
        <f t="shared" si="2"/>
        <v>11.549999999999999</v>
      </c>
    </row>
    <row r="20" spans="1:12" ht="238" customHeight="1" x14ac:dyDescent="0.35">
      <c r="A20" s="41" t="s">
        <v>710</v>
      </c>
      <c r="B20" s="46" t="s">
        <v>681</v>
      </c>
      <c r="C20" s="37"/>
      <c r="D20" s="37" t="s">
        <v>677</v>
      </c>
      <c r="E20" s="37"/>
      <c r="F20" s="38" t="s">
        <v>711</v>
      </c>
      <c r="G20" s="36"/>
      <c r="H20" s="67">
        <v>737</v>
      </c>
      <c r="I20" s="67">
        <f t="shared" si="0"/>
        <v>309.53999999999996</v>
      </c>
      <c r="J20" s="67">
        <f t="shared" si="1"/>
        <v>68600.688155999989</v>
      </c>
      <c r="K20" s="5"/>
      <c r="L20" s="74">
        <f t="shared" si="2"/>
        <v>154.76999999999998</v>
      </c>
    </row>
    <row r="21" spans="1:12" ht="273.64999999999998" customHeight="1" x14ac:dyDescent="0.35">
      <c r="A21" s="41" t="s">
        <v>712</v>
      </c>
      <c r="B21" s="26"/>
      <c r="C21" s="26"/>
      <c r="D21" s="37" t="s">
        <v>677</v>
      </c>
      <c r="E21" s="37"/>
      <c r="F21" s="38" t="s">
        <v>713</v>
      </c>
      <c r="G21" s="36"/>
      <c r="H21" s="67">
        <v>55</v>
      </c>
      <c r="I21" s="67">
        <f t="shared" si="0"/>
        <v>23.099999999999998</v>
      </c>
      <c r="J21" s="67">
        <f t="shared" si="1"/>
        <v>5119.4543400000002</v>
      </c>
      <c r="K21" s="5"/>
      <c r="L21" s="74">
        <f t="shared" si="2"/>
        <v>11.549999999999999</v>
      </c>
    </row>
    <row r="22" spans="1:12" ht="280" customHeight="1" x14ac:dyDescent="0.35">
      <c r="A22" s="41" t="s">
        <v>714</v>
      </c>
      <c r="B22" s="46" t="s">
        <v>681</v>
      </c>
      <c r="C22" s="37"/>
      <c r="D22" s="37" t="s">
        <v>677</v>
      </c>
      <c r="E22" s="98"/>
      <c r="F22" s="38" t="s">
        <v>715</v>
      </c>
      <c r="G22" s="11"/>
      <c r="H22" s="67">
        <v>1025</v>
      </c>
      <c r="I22" s="67">
        <f t="shared" si="0"/>
        <v>430.5</v>
      </c>
      <c r="J22" s="67">
        <f t="shared" si="1"/>
        <v>95408.012700000021</v>
      </c>
      <c r="K22" s="5"/>
      <c r="L22" s="74">
        <f t="shared" si="2"/>
        <v>215.25</v>
      </c>
    </row>
    <row r="23" spans="1:12" ht="243.65" customHeight="1" x14ac:dyDescent="0.35">
      <c r="A23" s="41" t="s">
        <v>728</v>
      </c>
      <c r="B23" s="46" t="s">
        <v>681</v>
      </c>
      <c r="C23" s="37"/>
      <c r="D23" s="37" t="s">
        <v>677</v>
      </c>
      <c r="E23" s="99"/>
      <c r="F23" s="38" t="s">
        <v>716</v>
      </c>
      <c r="G23" s="3"/>
      <c r="H23" s="67">
        <v>1162</v>
      </c>
      <c r="I23" s="67">
        <f t="shared" si="0"/>
        <v>488.03999999999996</v>
      </c>
      <c r="J23" s="67">
        <f t="shared" si="1"/>
        <v>108160.108056</v>
      </c>
      <c r="K23" s="5"/>
      <c r="L23" s="74">
        <f t="shared" si="2"/>
        <v>244.01999999999998</v>
      </c>
    </row>
    <row r="24" spans="1:12" ht="245.5" customHeight="1" x14ac:dyDescent="0.35">
      <c r="A24" s="41" t="s">
        <v>717</v>
      </c>
      <c r="B24" s="46" t="s">
        <v>681</v>
      </c>
      <c r="C24" s="37"/>
      <c r="D24" s="37" t="s">
        <v>677</v>
      </c>
      <c r="E24" s="100"/>
      <c r="F24" s="38" t="s">
        <v>718</v>
      </c>
      <c r="H24" s="67">
        <v>687</v>
      </c>
      <c r="I24" s="67">
        <f t="shared" si="0"/>
        <v>288.53999999999996</v>
      </c>
      <c r="J24" s="67">
        <f t="shared" si="1"/>
        <v>63946.638755999993</v>
      </c>
      <c r="K24" s="5"/>
      <c r="L24" s="74">
        <f t="shared" si="2"/>
        <v>144.26999999999998</v>
      </c>
    </row>
    <row r="25" spans="1:12" ht="257.5" customHeight="1" x14ac:dyDescent="0.35">
      <c r="A25" s="37" t="s">
        <v>719</v>
      </c>
      <c r="B25" s="18"/>
      <c r="C25" s="18"/>
      <c r="D25" s="37" t="s">
        <v>677</v>
      </c>
      <c r="E25" s="37"/>
      <c r="F25" s="38" t="s">
        <v>720</v>
      </c>
      <c r="G25" s="3"/>
      <c r="H25" s="67">
        <v>70</v>
      </c>
      <c r="I25" s="67">
        <f t="shared" si="0"/>
        <v>29.4</v>
      </c>
      <c r="J25" s="67">
        <f t="shared" si="1"/>
        <v>6515.6691599999995</v>
      </c>
      <c r="K25" s="5"/>
      <c r="L25" s="74">
        <f t="shared" si="2"/>
        <v>14.7</v>
      </c>
    </row>
    <row r="26" spans="1:12" ht="270.64999999999998" customHeight="1" x14ac:dyDescent="0.35">
      <c r="A26" s="37" t="s">
        <v>722</v>
      </c>
      <c r="B26" s="46" t="s">
        <v>681</v>
      </c>
      <c r="C26" s="37"/>
      <c r="D26" s="37" t="s">
        <v>677</v>
      </c>
      <c r="E26" s="37"/>
      <c r="F26" s="38" t="s">
        <v>723</v>
      </c>
      <c r="G26" s="15"/>
      <c r="H26" s="67">
        <v>1080</v>
      </c>
      <c r="I26" s="67">
        <f t="shared" si="0"/>
        <v>453.59999999999997</v>
      </c>
      <c r="J26" s="67">
        <f t="shared" si="1"/>
        <v>100527.46704</v>
      </c>
      <c r="K26" s="5"/>
      <c r="L26" s="74">
        <f t="shared" si="2"/>
        <v>226.79999999999998</v>
      </c>
    </row>
    <row r="27" spans="1:12" ht="260.5" customHeight="1" x14ac:dyDescent="0.35">
      <c r="A27" s="37" t="s">
        <v>721</v>
      </c>
      <c r="B27" s="46" t="s">
        <v>681</v>
      </c>
      <c r="C27" s="37"/>
      <c r="D27" s="37" t="s">
        <v>677</v>
      </c>
      <c r="E27" s="37"/>
      <c r="F27" s="38" t="s">
        <v>724</v>
      </c>
      <c r="G27" s="3"/>
      <c r="H27" s="67">
        <v>1225</v>
      </c>
      <c r="I27" s="67">
        <f t="shared" si="0"/>
        <v>514.5</v>
      </c>
      <c r="J27" s="67">
        <f t="shared" si="1"/>
        <v>114024.21029999999</v>
      </c>
      <c r="K27" s="5"/>
      <c r="L27" s="74">
        <f t="shared" si="2"/>
        <v>257.25</v>
      </c>
    </row>
    <row r="28" spans="1:12" ht="263.14999999999998" customHeight="1" x14ac:dyDescent="0.35">
      <c r="A28" s="41" t="s">
        <v>725</v>
      </c>
      <c r="B28" s="46" t="s">
        <v>681</v>
      </c>
      <c r="C28" s="37"/>
      <c r="D28" s="37" t="s">
        <v>677</v>
      </c>
      <c r="E28" s="37"/>
      <c r="F28" s="38" t="s">
        <v>726</v>
      </c>
      <c r="G28" s="4"/>
      <c r="H28" s="67">
        <v>722</v>
      </c>
      <c r="I28" s="67">
        <f t="shared" si="0"/>
        <v>303.24</v>
      </c>
      <c r="J28" s="67">
        <f t="shared" si="1"/>
        <v>67204.473335999995</v>
      </c>
      <c r="K28" s="5"/>
      <c r="L28" s="74">
        <f t="shared" si="2"/>
        <v>151.62</v>
      </c>
    </row>
    <row r="29" spans="1:12" x14ac:dyDescent="0.35">
      <c r="L29" s="75"/>
    </row>
    <row r="30" spans="1:12" x14ac:dyDescent="0.35">
      <c r="L30" s="75"/>
    </row>
    <row r="31" spans="1:12" x14ac:dyDescent="0.35">
      <c r="L31" s="75"/>
    </row>
    <row r="32" spans="1:12" x14ac:dyDescent="0.35">
      <c r="L32" s="75"/>
    </row>
    <row r="33" spans="12:12" x14ac:dyDescent="0.35">
      <c r="L33" s="75"/>
    </row>
    <row r="34" spans="12:12" x14ac:dyDescent="0.35">
      <c r="L34" s="75"/>
    </row>
    <row r="35" spans="12:12" x14ac:dyDescent="0.35">
      <c r="L35" s="75"/>
    </row>
    <row r="36" spans="12:12" x14ac:dyDescent="0.35">
      <c r="L36" s="75"/>
    </row>
    <row r="37" spans="12:12" x14ac:dyDescent="0.35">
      <c r="L37" s="75"/>
    </row>
    <row r="38" spans="12:12" x14ac:dyDescent="0.35">
      <c r="L38" s="75"/>
    </row>
    <row r="39" spans="12:12" x14ac:dyDescent="0.35">
      <c r="L39" s="75"/>
    </row>
    <row r="40" spans="12:12" x14ac:dyDescent="0.35">
      <c r="L40" s="75"/>
    </row>
    <row r="41" spans="12:12" x14ac:dyDescent="0.35">
      <c r="L41" s="75"/>
    </row>
    <row r="42" spans="12:12" x14ac:dyDescent="0.35">
      <c r="L42" s="75"/>
    </row>
    <row r="43" spans="12:12" x14ac:dyDescent="0.35">
      <c r="L43" s="75"/>
    </row>
    <row r="44" spans="12:12" x14ac:dyDescent="0.35">
      <c r="L44" s="75"/>
    </row>
    <row r="45" spans="12:12" x14ac:dyDescent="0.35">
      <c r="L45" s="75"/>
    </row>
    <row r="46" spans="12:12" x14ac:dyDescent="0.35">
      <c r="L46" s="75"/>
    </row>
    <row r="47" spans="12:12" x14ac:dyDescent="0.35">
      <c r="L47" s="75"/>
    </row>
    <row r="48" spans="12:12" x14ac:dyDescent="0.35">
      <c r="L48" s="75"/>
    </row>
    <row r="49" spans="12:12" x14ac:dyDescent="0.35">
      <c r="L49" s="75"/>
    </row>
    <row r="50" spans="12:12" x14ac:dyDescent="0.35">
      <c r="L50" s="75"/>
    </row>
    <row r="51" spans="12:12" x14ac:dyDescent="0.35">
      <c r="L51" s="75"/>
    </row>
    <row r="52" spans="12:12" x14ac:dyDescent="0.35">
      <c r="L52" s="75"/>
    </row>
    <row r="53" spans="12:12" x14ac:dyDescent="0.35">
      <c r="L53" s="75"/>
    </row>
    <row r="54" spans="12:12" x14ac:dyDescent="0.35">
      <c r="L54" s="75"/>
    </row>
    <row r="55" spans="12:12" x14ac:dyDescent="0.35">
      <c r="L55" s="75"/>
    </row>
    <row r="56" spans="12:12" x14ac:dyDescent="0.35">
      <c r="L56" s="75"/>
    </row>
    <row r="57" spans="12:12" x14ac:dyDescent="0.35">
      <c r="L57" s="75"/>
    </row>
    <row r="58" spans="12:12" x14ac:dyDescent="0.35">
      <c r="L58" s="75"/>
    </row>
    <row r="59" spans="12:12" x14ac:dyDescent="0.35">
      <c r="L59" s="75"/>
    </row>
    <row r="60" spans="12:12" x14ac:dyDescent="0.35">
      <c r="L60" s="75"/>
    </row>
    <row r="61" spans="12:12" x14ac:dyDescent="0.35">
      <c r="L61" s="75"/>
    </row>
    <row r="62" spans="12:12" x14ac:dyDescent="0.35">
      <c r="L62" s="75"/>
    </row>
    <row r="63" spans="12:12" x14ac:dyDescent="0.35">
      <c r="L63" s="75"/>
    </row>
    <row r="64" spans="12:12" x14ac:dyDescent="0.35">
      <c r="L64" s="75"/>
    </row>
    <row r="65" spans="12:12" x14ac:dyDescent="0.35">
      <c r="L65" s="75"/>
    </row>
    <row r="66" spans="12:12" x14ac:dyDescent="0.35">
      <c r="L66" s="75"/>
    </row>
    <row r="67" spans="12:12" x14ac:dyDescent="0.35">
      <c r="L67" s="75"/>
    </row>
    <row r="68" spans="12:12" x14ac:dyDescent="0.35">
      <c r="L68" s="75"/>
    </row>
    <row r="69" spans="12:12" x14ac:dyDescent="0.35">
      <c r="L69" s="75"/>
    </row>
    <row r="70" spans="12:12" x14ac:dyDescent="0.35">
      <c r="L70" s="75"/>
    </row>
    <row r="71" spans="12:12" x14ac:dyDescent="0.35">
      <c r="L71" s="75"/>
    </row>
    <row r="72" spans="12:12" x14ac:dyDescent="0.35">
      <c r="L72" s="75"/>
    </row>
    <row r="73" spans="12:12" x14ac:dyDescent="0.35">
      <c r="L73" s="75"/>
    </row>
    <row r="74" spans="12:12" x14ac:dyDescent="0.35">
      <c r="L74" s="75"/>
    </row>
    <row r="75" spans="12:12" x14ac:dyDescent="0.35">
      <c r="L75" s="75"/>
    </row>
    <row r="76" spans="12:12" x14ac:dyDescent="0.35">
      <c r="L76" s="75"/>
    </row>
    <row r="77" spans="12:12" x14ac:dyDescent="0.35">
      <c r="L77" s="75"/>
    </row>
    <row r="78" spans="12:12" x14ac:dyDescent="0.35">
      <c r="L78" s="75"/>
    </row>
    <row r="79" spans="12:12" x14ac:dyDescent="0.35">
      <c r="L79" s="75"/>
    </row>
    <row r="80" spans="12:12" x14ac:dyDescent="0.35">
      <c r="L80" s="75"/>
    </row>
    <row r="81" spans="12:12" x14ac:dyDescent="0.35">
      <c r="L81" s="75"/>
    </row>
    <row r="82" spans="12:12" x14ac:dyDescent="0.35">
      <c r="L82" s="75"/>
    </row>
    <row r="83" spans="12:12" x14ac:dyDescent="0.35">
      <c r="L83" s="75"/>
    </row>
    <row r="84" spans="12:12" x14ac:dyDescent="0.35">
      <c r="L84" s="75"/>
    </row>
    <row r="85" spans="12:12" x14ac:dyDescent="0.35">
      <c r="L85" s="75"/>
    </row>
    <row r="86" spans="12:12" x14ac:dyDescent="0.35">
      <c r="L86" s="75"/>
    </row>
    <row r="87" spans="12:12" x14ac:dyDescent="0.35">
      <c r="L87" s="75"/>
    </row>
    <row r="88" spans="12:12" x14ac:dyDescent="0.35">
      <c r="L88" s="75"/>
    </row>
    <row r="89" spans="12:12" x14ac:dyDescent="0.35">
      <c r="L89" s="75"/>
    </row>
    <row r="90" spans="12:12" x14ac:dyDescent="0.35">
      <c r="L90" s="75"/>
    </row>
    <row r="91" spans="12:12" x14ac:dyDescent="0.35">
      <c r="L91" s="75"/>
    </row>
    <row r="92" spans="12:12" x14ac:dyDescent="0.35">
      <c r="L92" s="75"/>
    </row>
    <row r="93" spans="12:12" x14ac:dyDescent="0.35">
      <c r="L93" s="75"/>
    </row>
    <row r="94" spans="12:12" x14ac:dyDescent="0.35">
      <c r="L94" s="75"/>
    </row>
    <row r="95" spans="12:12" x14ac:dyDescent="0.35">
      <c r="L95" s="75"/>
    </row>
    <row r="96" spans="12:12" x14ac:dyDescent="0.35">
      <c r="L96" s="75"/>
    </row>
    <row r="97" spans="12:12" x14ac:dyDescent="0.35">
      <c r="L97" s="75"/>
    </row>
    <row r="98" spans="12:12" x14ac:dyDescent="0.35">
      <c r="L98" s="75"/>
    </row>
    <row r="99" spans="12:12" x14ac:dyDescent="0.35">
      <c r="L99" s="75"/>
    </row>
    <row r="100" spans="12:12" x14ac:dyDescent="0.35">
      <c r="L100" s="75"/>
    </row>
    <row r="101" spans="12:12" x14ac:dyDescent="0.35">
      <c r="L101" s="75"/>
    </row>
    <row r="102" spans="12:12" x14ac:dyDescent="0.35">
      <c r="L102" s="75"/>
    </row>
    <row r="103" spans="12:12" x14ac:dyDescent="0.35">
      <c r="L103" s="75"/>
    </row>
    <row r="104" spans="12:12" x14ac:dyDescent="0.35">
      <c r="L104" s="75"/>
    </row>
    <row r="105" spans="12:12" x14ac:dyDescent="0.35">
      <c r="L105" s="75"/>
    </row>
    <row r="106" spans="12:12" x14ac:dyDescent="0.35">
      <c r="L106" s="75"/>
    </row>
    <row r="107" spans="12:12" x14ac:dyDescent="0.35">
      <c r="L107" s="75"/>
    </row>
    <row r="108" spans="12:12" x14ac:dyDescent="0.35">
      <c r="L108" s="75"/>
    </row>
    <row r="109" spans="12:12" x14ac:dyDescent="0.35">
      <c r="L109" s="75"/>
    </row>
    <row r="110" spans="12:12" x14ac:dyDescent="0.35">
      <c r="L110" s="75"/>
    </row>
    <row r="111" spans="12:12" x14ac:dyDescent="0.35">
      <c r="L111" s="75"/>
    </row>
    <row r="112" spans="12:12" x14ac:dyDescent="0.35">
      <c r="L112" s="75"/>
    </row>
    <row r="113" spans="12:12" x14ac:dyDescent="0.35">
      <c r="L113" s="75"/>
    </row>
    <row r="114" spans="12:12" x14ac:dyDescent="0.35">
      <c r="L114" s="75"/>
    </row>
    <row r="115" spans="12:12" x14ac:dyDescent="0.35">
      <c r="L115" s="75"/>
    </row>
    <row r="116" spans="12:12" x14ac:dyDescent="0.35">
      <c r="L116" s="75"/>
    </row>
    <row r="117" spans="12:12" x14ac:dyDescent="0.35">
      <c r="L117" s="75"/>
    </row>
    <row r="118" spans="12:12" x14ac:dyDescent="0.35">
      <c r="L118" s="75"/>
    </row>
    <row r="119" spans="12:12" x14ac:dyDescent="0.35">
      <c r="L119" s="75"/>
    </row>
    <row r="120" spans="12:12" x14ac:dyDescent="0.35">
      <c r="L120" s="75"/>
    </row>
    <row r="121" spans="12:12" x14ac:dyDescent="0.35">
      <c r="L121" s="75"/>
    </row>
    <row r="122" spans="12:12" x14ac:dyDescent="0.35">
      <c r="L122" s="75"/>
    </row>
    <row r="123" spans="12:12" x14ac:dyDescent="0.35">
      <c r="L123" s="75"/>
    </row>
    <row r="124" spans="12:12" x14ac:dyDescent="0.35">
      <c r="L124" s="75"/>
    </row>
    <row r="125" spans="12:12" x14ac:dyDescent="0.35">
      <c r="L125" s="75"/>
    </row>
    <row r="126" spans="12:12" x14ac:dyDescent="0.35">
      <c r="L126" s="75"/>
    </row>
    <row r="127" spans="12:12" x14ac:dyDescent="0.35">
      <c r="L127" s="75"/>
    </row>
    <row r="128" spans="12:12" x14ac:dyDescent="0.35">
      <c r="L128" s="75"/>
    </row>
    <row r="129" spans="12:12" x14ac:dyDescent="0.35">
      <c r="L129" s="75"/>
    </row>
    <row r="130" spans="12:12" x14ac:dyDescent="0.35">
      <c r="L130" s="75"/>
    </row>
    <row r="131" spans="12:12" x14ac:dyDescent="0.35">
      <c r="L131" s="75"/>
    </row>
    <row r="132" spans="12:12" x14ac:dyDescent="0.35">
      <c r="L132" s="75"/>
    </row>
    <row r="133" spans="12:12" x14ac:dyDescent="0.35">
      <c r="L133" s="75"/>
    </row>
    <row r="134" spans="12:12" x14ac:dyDescent="0.35">
      <c r="L134" s="75"/>
    </row>
    <row r="135" spans="12:12" x14ac:dyDescent="0.35">
      <c r="L135" s="75"/>
    </row>
    <row r="136" spans="12:12" x14ac:dyDescent="0.35">
      <c r="L136" s="75"/>
    </row>
    <row r="137" spans="12:12" x14ac:dyDescent="0.35">
      <c r="L137" s="75"/>
    </row>
    <row r="138" spans="12:12" x14ac:dyDescent="0.35">
      <c r="L138" s="75"/>
    </row>
    <row r="139" spans="12:12" x14ac:dyDescent="0.35">
      <c r="L139" s="75"/>
    </row>
    <row r="140" spans="12:12" x14ac:dyDescent="0.35">
      <c r="L140" s="75"/>
    </row>
    <row r="141" spans="12:12" x14ac:dyDescent="0.35">
      <c r="L141" s="75"/>
    </row>
    <row r="142" spans="12:12" x14ac:dyDescent="0.35">
      <c r="L142" s="75"/>
    </row>
    <row r="143" spans="12:12" x14ac:dyDescent="0.35">
      <c r="L143" s="75"/>
    </row>
    <row r="144" spans="12:12" x14ac:dyDescent="0.35">
      <c r="L144" s="75"/>
    </row>
    <row r="145" spans="12:12" x14ac:dyDescent="0.35">
      <c r="L145" s="75"/>
    </row>
    <row r="146" spans="12:12" x14ac:dyDescent="0.35">
      <c r="L146" s="75"/>
    </row>
    <row r="147" spans="12:12" x14ac:dyDescent="0.35">
      <c r="L147" s="75"/>
    </row>
    <row r="148" spans="12:12" x14ac:dyDescent="0.35">
      <c r="L148" s="75"/>
    </row>
    <row r="149" spans="12:12" x14ac:dyDescent="0.35">
      <c r="L149" s="75"/>
    </row>
    <row r="150" spans="12:12" x14ac:dyDescent="0.35">
      <c r="L150" s="75"/>
    </row>
    <row r="151" spans="12:12" x14ac:dyDescent="0.35">
      <c r="L151" s="75"/>
    </row>
    <row r="152" spans="12:12" x14ac:dyDescent="0.35">
      <c r="L152" s="75"/>
    </row>
    <row r="153" spans="12:12" x14ac:dyDescent="0.35">
      <c r="L153" s="75"/>
    </row>
    <row r="154" spans="12:12" x14ac:dyDescent="0.35">
      <c r="L154" s="75"/>
    </row>
    <row r="155" spans="12:12" x14ac:dyDescent="0.35">
      <c r="L155" s="75"/>
    </row>
    <row r="156" spans="12:12" x14ac:dyDescent="0.35">
      <c r="L156" s="75"/>
    </row>
    <row r="157" spans="12:12" x14ac:dyDescent="0.35">
      <c r="L157" s="75"/>
    </row>
    <row r="158" spans="12:12" x14ac:dyDescent="0.35">
      <c r="L158" s="75"/>
    </row>
    <row r="159" spans="12:12" x14ac:dyDescent="0.35">
      <c r="L159" s="75"/>
    </row>
    <row r="160" spans="12:12" x14ac:dyDescent="0.35">
      <c r="L160" s="75"/>
    </row>
    <row r="161" spans="12:12" x14ac:dyDescent="0.35">
      <c r="L161" s="75"/>
    </row>
    <row r="162" spans="12:12" x14ac:dyDescent="0.35">
      <c r="L162" s="75"/>
    </row>
    <row r="163" spans="12:12" x14ac:dyDescent="0.35">
      <c r="L163" s="75"/>
    </row>
    <row r="164" spans="12:12" x14ac:dyDescent="0.35">
      <c r="L164" s="75"/>
    </row>
    <row r="165" spans="12:12" x14ac:dyDescent="0.35">
      <c r="L165" s="75"/>
    </row>
    <row r="166" spans="12:12" x14ac:dyDescent="0.35">
      <c r="L166" s="75"/>
    </row>
    <row r="167" spans="12:12" x14ac:dyDescent="0.35">
      <c r="L167" s="75"/>
    </row>
    <row r="168" spans="12:12" x14ac:dyDescent="0.35">
      <c r="L168" s="75"/>
    </row>
    <row r="169" spans="12:12" x14ac:dyDescent="0.35">
      <c r="L169" s="75"/>
    </row>
    <row r="170" spans="12:12" x14ac:dyDescent="0.35">
      <c r="L170" s="75"/>
    </row>
    <row r="171" spans="12:12" x14ac:dyDescent="0.35">
      <c r="L171" s="75"/>
    </row>
    <row r="172" spans="12:12" x14ac:dyDescent="0.35">
      <c r="L172" s="75"/>
    </row>
    <row r="173" spans="12:12" x14ac:dyDescent="0.35">
      <c r="L173" s="75"/>
    </row>
    <row r="174" spans="12:12" x14ac:dyDescent="0.35">
      <c r="L174" s="75"/>
    </row>
    <row r="175" spans="12:12" x14ac:dyDescent="0.35">
      <c r="L175" s="75"/>
    </row>
    <row r="176" spans="12:12" x14ac:dyDescent="0.35">
      <c r="L176" s="75"/>
    </row>
    <row r="177" spans="12:12" x14ac:dyDescent="0.35">
      <c r="L177" s="75"/>
    </row>
    <row r="178" spans="12:12" x14ac:dyDescent="0.35">
      <c r="L178" s="75"/>
    </row>
    <row r="179" spans="12:12" x14ac:dyDescent="0.35">
      <c r="L179" s="75"/>
    </row>
    <row r="180" spans="12:12" x14ac:dyDescent="0.35">
      <c r="L180" s="75"/>
    </row>
    <row r="181" spans="12:12" x14ac:dyDescent="0.35">
      <c r="L181" s="75"/>
    </row>
    <row r="182" spans="12:12" x14ac:dyDescent="0.35">
      <c r="L182" s="75"/>
    </row>
    <row r="183" spans="12:12" x14ac:dyDescent="0.35">
      <c r="L183" s="75"/>
    </row>
    <row r="184" spans="12:12" x14ac:dyDescent="0.35">
      <c r="L184" s="75"/>
    </row>
    <row r="185" spans="12:12" x14ac:dyDescent="0.35">
      <c r="L185" s="75"/>
    </row>
    <row r="186" spans="12:12" x14ac:dyDescent="0.35">
      <c r="L186" s="75"/>
    </row>
    <row r="187" spans="12:12" x14ac:dyDescent="0.35">
      <c r="L187" s="75"/>
    </row>
    <row r="188" spans="12:12" x14ac:dyDescent="0.35">
      <c r="L188" s="75"/>
    </row>
    <row r="189" spans="12:12" x14ac:dyDescent="0.35">
      <c r="L189" s="75"/>
    </row>
    <row r="190" spans="12:12" x14ac:dyDescent="0.35">
      <c r="L190" s="75"/>
    </row>
    <row r="191" spans="12:12" x14ac:dyDescent="0.35">
      <c r="L191" s="75"/>
    </row>
    <row r="192" spans="12:12" x14ac:dyDescent="0.35">
      <c r="L192" s="75"/>
    </row>
    <row r="193" spans="12:12" x14ac:dyDescent="0.35">
      <c r="L193" s="75"/>
    </row>
  </sheetData>
  <mergeCells count="4">
    <mergeCell ref="E12:E14"/>
    <mergeCell ref="E22:E24"/>
    <mergeCell ref="A2:L2"/>
    <mergeCell ref="A3:L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N90"/>
  <sheetViews>
    <sheetView topLeftCell="C1" zoomScale="90" zoomScaleNormal="90" workbookViewId="0">
      <selection activeCell="N1" sqref="N1:N1048576"/>
    </sheetView>
  </sheetViews>
  <sheetFormatPr defaultRowHeight="14.5" x14ac:dyDescent="0.35"/>
  <cols>
    <col min="1" max="1" width="19.7265625" style="6" customWidth="1"/>
    <col min="2" max="2" width="14.54296875" style="9" customWidth="1"/>
    <col min="3" max="3" width="15.54296875" style="6" customWidth="1"/>
    <col min="4" max="4" width="46.26953125" style="6" customWidth="1"/>
    <col min="5" max="5" width="28.7265625" customWidth="1"/>
    <col min="6" max="8" width="9.1796875" style="6" customWidth="1"/>
    <col min="9" max="9" width="18.453125" style="6" customWidth="1"/>
    <col min="10" max="10" width="9.36328125" bestFit="1" customWidth="1"/>
    <col min="14" max="14" width="7.6328125" hidden="1" customWidth="1"/>
  </cols>
  <sheetData>
    <row r="1" spans="1:14" ht="21" x14ac:dyDescent="0.35">
      <c r="A1" s="1" t="s">
        <v>4</v>
      </c>
      <c r="B1" s="2" t="s">
        <v>6</v>
      </c>
      <c r="C1" s="2" t="s">
        <v>8</v>
      </c>
      <c r="D1" s="2" t="s">
        <v>0</v>
      </c>
      <c r="E1" s="1" t="s">
        <v>2</v>
      </c>
      <c r="F1" s="2" t="s">
        <v>22</v>
      </c>
      <c r="G1" s="78" t="s">
        <v>790</v>
      </c>
      <c r="H1" s="78" t="s">
        <v>786</v>
      </c>
      <c r="I1" s="1" t="s">
        <v>1</v>
      </c>
      <c r="J1" s="16" t="s">
        <v>21</v>
      </c>
      <c r="L1" s="30" t="s">
        <v>783</v>
      </c>
      <c r="M1" s="30"/>
      <c r="N1" t="s">
        <v>784</v>
      </c>
    </row>
    <row r="2" spans="1:14" ht="23.5" x14ac:dyDescent="0.35">
      <c r="A2" s="101" t="s">
        <v>355</v>
      </c>
      <c r="B2" s="102"/>
      <c r="C2" s="102"/>
      <c r="D2" s="102"/>
      <c r="E2" s="102"/>
      <c r="F2" s="102"/>
      <c r="G2" s="102"/>
      <c r="H2" s="102"/>
      <c r="I2" s="102"/>
      <c r="J2" s="103"/>
      <c r="L2" s="30">
        <v>87</v>
      </c>
      <c r="M2" s="30"/>
      <c r="N2" s="65">
        <v>1.1771759999999998</v>
      </c>
    </row>
    <row r="3" spans="1:14" ht="48.5" customHeight="1" x14ac:dyDescent="0.35">
      <c r="A3" s="5" t="s">
        <v>1256</v>
      </c>
      <c r="B3" s="83" t="s">
        <v>1171</v>
      </c>
      <c r="C3" s="82" t="s">
        <v>1168</v>
      </c>
      <c r="D3" s="5" t="s">
        <v>1255</v>
      </c>
      <c r="E3" s="116"/>
      <c r="F3" s="8">
        <v>54.9</v>
      </c>
      <c r="G3" s="67">
        <f>F3*N$2</f>
        <v>64.626962399999982</v>
      </c>
      <c r="H3" s="66">
        <f>G3*L$2</f>
        <v>5622.5457287999989</v>
      </c>
      <c r="I3" s="70"/>
      <c r="J3" s="81">
        <f>H3*0.3</f>
        <v>1686.7637186399995</v>
      </c>
    </row>
    <row r="4" spans="1:14" ht="53" customHeight="1" x14ac:dyDescent="0.35">
      <c r="A4" s="7" t="s">
        <v>1293</v>
      </c>
      <c r="B4" s="83" t="s">
        <v>1169</v>
      </c>
      <c r="C4" s="96" t="s">
        <v>1168</v>
      </c>
      <c r="D4" s="5" t="s">
        <v>1255</v>
      </c>
      <c r="E4" s="117"/>
      <c r="F4" s="8">
        <v>61</v>
      </c>
      <c r="G4" s="67">
        <f t="shared" ref="G4:G46" si="0">F4*N$2</f>
        <v>71.807735999999991</v>
      </c>
      <c r="H4" s="66">
        <f t="shared" ref="H4:H46" si="1">G4*L$2</f>
        <v>6247.2730319999991</v>
      </c>
      <c r="I4" s="70"/>
      <c r="J4" s="81">
        <f t="shared" ref="J4:J46" si="2">H4*0.3</f>
        <v>1874.1819095999997</v>
      </c>
    </row>
    <row r="5" spans="1:14" ht="33.75" customHeight="1" x14ac:dyDescent="0.35">
      <c r="A5" s="5" t="s">
        <v>1257</v>
      </c>
      <c r="B5" s="83" t="s">
        <v>1171</v>
      </c>
      <c r="C5" s="82" t="s">
        <v>1168</v>
      </c>
      <c r="D5" s="5" t="s">
        <v>1253</v>
      </c>
      <c r="E5" s="116"/>
      <c r="F5" s="8">
        <v>67.099999999999994</v>
      </c>
      <c r="G5" s="67">
        <f t="shared" si="0"/>
        <v>78.988509599999972</v>
      </c>
      <c r="H5" s="66">
        <f t="shared" si="1"/>
        <v>6872.0003351999976</v>
      </c>
      <c r="I5" s="70"/>
      <c r="J5" s="81">
        <f t="shared" si="2"/>
        <v>2061.6001005599992</v>
      </c>
    </row>
    <row r="6" spans="1:14" ht="33.75" customHeight="1" x14ac:dyDescent="0.35">
      <c r="A6" s="7" t="s">
        <v>1254</v>
      </c>
      <c r="B6" s="83" t="s">
        <v>1169</v>
      </c>
      <c r="C6" s="82" t="s">
        <v>1168</v>
      </c>
      <c r="D6" s="5" t="s">
        <v>1253</v>
      </c>
      <c r="E6" s="117"/>
      <c r="F6" s="8">
        <v>74.5</v>
      </c>
      <c r="G6" s="67">
        <f t="shared" si="0"/>
        <v>87.699611999999988</v>
      </c>
      <c r="H6" s="66">
        <f t="shared" si="1"/>
        <v>7629.8662439999989</v>
      </c>
      <c r="I6" s="70"/>
      <c r="J6" s="81">
        <f t="shared" si="2"/>
        <v>2288.9598731999995</v>
      </c>
    </row>
    <row r="7" spans="1:14" ht="33.75" customHeight="1" x14ac:dyDescent="0.35">
      <c r="A7" s="5" t="s">
        <v>1258</v>
      </c>
      <c r="B7" s="83" t="s">
        <v>1171</v>
      </c>
      <c r="C7" s="82" t="s">
        <v>1168</v>
      </c>
      <c r="D7" s="5" t="s">
        <v>1251</v>
      </c>
      <c r="E7" s="116"/>
      <c r="F7" s="8">
        <v>79.3</v>
      </c>
      <c r="G7" s="67">
        <f t="shared" si="0"/>
        <v>93.350056799999976</v>
      </c>
      <c r="H7" s="66">
        <f t="shared" si="1"/>
        <v>8121.4549415999982</v>
      </c>
      <c r="I7" s="70"/>
      <c r="J7" s="81">
        <f t="shared" si="2"/>
        <v>2436.4364824799995</v>
      </c>
    </row>
    <row r="8" spans="1:14" ht="33.75" customHeight="1" x14ac:dyDescent="0.35">
      <c r="A8" s="7" t="s">
        <v>1252</v>
      </c>
      <c r="B8" s="83" t="s">
        <v>1169</v>
      </c>
      <c r="C8" s="82" t="s">
        <v>1168</v>
      </c>
      <c r="D8" s="5" t="s">
        <v>1251</v>
      </c>
      <c r="E8" s="117"/>
      <c r="F8" s="8">
        <v>87.9</v>
      </c>
      <c r="G8" s="67">
        <f t="shared" si="0"/>
        <v>103.47377039999999</v>
      </c>
      <c r="H8" s="66">
        <f t="shared" si="1"/>
        <v>9002.2180247999986</v>
      </c>
      <c r="I8" s="70"/>
      <c r="J8" s="81">
        <f t="shared" si="2"/>
        <v>2700.6654074399994</v>
      </c>
    </row>
    <row r="9" spans="1:14" ht="33.75" customHeight="1" x14ac:dyDescent="0.35">
      <c r="A9" s="5" t="s">
        <v>1259</v>
      </c>
      <c r="B9" s="83" t="s">
        <v>1171</v>
      </c>
      <c r="C9" s="82" t="s">
        <v>1168</v>
      </c>
      <c r="D9" s="5" t="s">
        <v>1249</v>
      </c>
      <c r="E9" s="116"/>
      <c r="F9" s="8">
        <v>97.6</v>
      </c>
      <c r="G9" s="67">
        <f t="shared" si="0"/>
        <v>114.89237759999997</v>
      </c>
      <c r="H9" s="66">
        <f t="shared" si="1"/>
        <v>9995.6368511999972</v>
      </c>
      <c r="I9" s="70"/>
      <c r="J9" s="81">
        <f t="shared" si="2"/>
        <v>2998.6910553599992</v>
      </c>
    </row>
    <row r="10" spans="1:14" ht="33.75" customHeight="1" x14ac:dyDescent="0.35">
      <c r="A10" s="7" t="s">
        <v>1250</v>
      </c>
      <c r="B10" s="83" t="s">
        <v>1169</v>
      </c>
      <c r="C10" s="82" t="s">
        <v>1168</v>
      </c>
      <c r="D10" s="5" t="s">
        <v>1249</v>
      </c>
      <c r="E10" s="117"/>
      <c r="F10" s="8">
        <v>107.4</v>
      </c>
      <c r="G10" s="67">
        <f t="shared" si="0"/>
        <v>126.42870239999998</v>
      </c>
      <c r="H10" s="66">
        <f t="shared" si="1"/>
        <v>10999.297108799998</v>
      </c>
      <c r="I10" s="70"/>
      <c r="J10" s="81">
        <f t="shared" si="2"/>
        <v>3299.789132639999</v>
      </c>
    </row>
    <row r="11" spans="1:14" ht="33.75" customHeight="1" x14ac:dyDescent="0.35">
      <c r="A11" s="5" t="s">
        <v>1260</v>
      </c>
      <c r="B11" s="83" t="s">
        <v>1171</v>
      </c>
      <c r="C11" s="82" t="s">
        <v>1168</v>
      </c>
      <c r="D11" s="5" t="s">
        <v>1247</v>
      </c>
      <c r="E11" s="116"/>
      <c r="F11" s="8">
        <v>122</v>
      </c>
      <c r="G11" s="67">
        <f t="shared" si="0"/>
        <v>143.61547199999998</v>
      </c>
      <c r="H11" s="66">
        <f t="shared" si="1"/>
        <v>12494.546063999998</v>
      </c>
      <c r="I11" s="70"/>
      <c r="J11" s="81">
        <f t="shared" si="2"/>
        <v>3748.3638191999994</v>
      </c>
    </row>
    <row r="12" spans="1:14" ht="33.75" customHeight="1" x14ac:dyDescent="0.35">
      <c r="A12" s="7" t="s">
        <v>1248</v>
      </c>
      <c r="B12" s="83" t="s">
        <v>1169</v>
      </c>
      <c r="C12" s="82" t="s">
        <v>1168</v>
      </c>
      <c r="D12" s="5" t="s">
        <v>1247</v>
      </c>
      <c r="E12" s="117"/>
      <c r="F12" s="8">
        <v>134.19999999999999</v>
      </c>
      <c r="G12" s="67">
        <f t="shared" si="0"/>
        <v>157.97701919999994</v>
      </c>
      <c r="H12" s="66">
        <f t="shared" si="1"/>
        <v>13744.000670399995</v>
      </c>
      <c r="I12" s="70"/>
      <c r="J12" s="81">
        <f t="shared" si="2"/>
        <v>4123.2002011199984</v>
      </c>
    </row>
    <row r="13" spans="1:14" ht="33.75" customHeight="1" x14ac:dyDescent="0.35">
      <c r="A13" s="5" t="s">
        <v>1261</v>
      </c>
      <c r="B13" s="83" t="s">
        <v>1171</v>
      </c>
      <c r="C13" s="82" t="s">
        <v>1168</v>
      </c>
      <c r="D13" s="5" t="s">
        <v>1245</v>
      </c>
      <c r="E13" s="116"/>
      <c r="F13" s="8">
        <v>146.4</v>
      </c>
      <c r="G13" s="67">
        <f t="shared" si="0"/>
        <v>172.33856639999996</v>
      </c>
      <c r="H13" s="66">
        <f t="shared" si="1"/>
        <v>14993.455276799998</v>
      </c>
      <c r="I13" s="70"/>
      <c r="J13" s="81">
        <f t="shared" si="2"/>
        <v>4498.0365830399987</v>
      </c>
    </row>
    <row r="14" spans="1:14" ht="33.75" customHeight="1" x14ac:dyDescent="0.35">
      <c r="A14" s="7" t="s">
        <v>1246</v>
      </c>
      <c r="B14" s="83" t="s">
        <v>1169</v>
      </c>
      <c r="C14" s="82" t="s">
        <v>1168</v>
      </c>
      <c r="D14" s="5" t="s">
        <v>1245</v>
      </c>
      <c r="E14" s="117"/>
      <c r="F14" s="8">
        <v>161.1</v>
      </c>
      <c r="G14" s="67">
        <f t="shared" si="0"/>
        <v>189.64305359999994</v>
      </c>
      <c r="H14" s="66">
        <f t="shared" si="1"/>
        <v>16498.945663199996</v>
      </c>
      <c r="I14" s="70"/>
      <c r="J14" s="81">
        <f t="shared" si="2"/>
        <v>4949.6836989599988</v>
      </c>
    </row>
    <row r="15" spans="1:14" ht="55" customHeight="1" x14ac:dyDescent="0.35">
      <c r="A15" s="5" t="s">
        <v>1262</v>
      </c>
      <c r="B15" s="83" t="s">
        <v>1171</v>
      </c>
      <c r="C15" s="82" t="s">
        <v>1168</v>
      </c>
      <c r="D15" s="5" t="s">
        <v>1243</v>
      </c>
      <c r="E15" s="118"/>
      <c r="F15" s="8">
        <v>231.8</v>
      </c>
      <c r="G15" s="67">
        <f t="shared" si="0"/>
        <v>272.86939679999995</v>
      </c>
      <c r="H15" s="66">
        <f t="shared" si="1"/>
        <v>23739.637521599994</v>
      </c>
      <c r="I15" s="70"/>
      <c r="J15" s="81">
        <f t="shared" si="2"/>
        <v>7121.8912564799984</v>
      </c>
    </row>
    <row r="16" spans="1:14" ht="61.5" customHeight="1" x14ac:dyDescent="0.35">
      <c r="A16" s="7" t="s">
        <v>1244</v>
      </c>
      <c r="B16" s="83" t="s">
        <v>1169</v>
      </c>
      <c r="C16" s="82" t="s">
        <v>1168</v>
      </c>
      <c r="D16" s="5" t="s">
        <v>1243</v>
      </c>
      <c r="E16" s="118"/>
      <c r="F16" s="8">
        <v>255</v>
      </c>
      <c r="G16" s="67">
        <f t="shared" si="0"/>
        <v>300.17987999999997</v>
      </c>
      <c r="H16" s="66">
        <f t="shared" si="1"/>
        <v>26115.649559999998</v>
      </c>
      <c r="I16" s="70"/>
      <c r="J16" s="81">
        <f t="shared" si="2"/>
        <v>7834.6948679999987</v>
      </c>
    </row>
    <row r="17" spans="1:10" ht="33.75" customHeight="1" x14ac:dyDescent="0.35">
      <c r="A17" s="5" t="s">
        <v>1263</v>
      </c>
      <c r="B17" s="83" t="s">
        <v>1171</v>
      </c>
      <c r="C17" s="82" t="s">
        <v>1168</v>
      </c>
      <c r="D17" s="5" t="s">
        <v>1241</v>
      </c>
      <c r="E17" s="118"/>
      <c r="F17" s="8">
        <v>268.39999999999998</v>
      </c>
      <c r="G17" s="67">
        <f t="shared" si="0"/>
        <v>315.95403839999989</v>
      </c>
      <c r="H17" s="66">
        <f t="shared" si="1"/>
        <v>27488.00134079999</v>
      </c>
      <c r="I17" s="70"/>
      <c r="J17" s="81">
        <f t="shared" si="2"/>
        <v>8246.4004022399968</v>
      </c>
    </row>
    <row r="18" spans="1:10" ht="33.75" customHeight="1" x14ac:dyDescent="0.35">
      <c r="A18" s="7" t="s">
        <v>1242</v>
      </c>
      <c r="B18" s="83" t="s">
        <v>1169</v>
      </c>
      <c r="C18" s="82" t="s">
        <v>1168</v>
      </c>
      <c r="D18" s="5" t="s">
        <v>1241</v>
      </c>
      <c r="E18" s="118"/>
      <c r="F18" s="8">
        <v>295.3</v>
      </c>
      <c r="G18" s="67">
        <f t="shared" si="0"/>
        <v>347.62007279999995</v>
      </c>
      <c r="H18" s="66">
        <f t="shared" si="1"/>
        <v>30242.946333599994</v>
      </c>
      <c r="I18" s="70"/>
      <c r="J18" s="81">
        <f t="shared" si="2"/>
        <v>9072.8839000799981</v>
      </c>
    </row>
    <row r="19" spans="1:10" ht="33.75" customHeight="1" x14ac:dyDescent="0.35">
      <c r="A19" s="5" t="s">
        <v>1264</v>
      </c>
      <c r="B19" s="83" t="s">
        <v>1171</v>
      </c>
      <c r="C19" s="82" t="s">
        <v>1168</v>
      </c>
      <c r="D19" s="5" t="s">
        <v>1239</v>
      </c>
      <c r="E19" s="118"/>
      <c r="F19" s="8">
        <v>305</v>
      </c>
      <c r="G19" s="67">
        <f t="shared" si="0"/>
        <v>359.03867999999994</v>
      </c>
      <c r="H19" s="66">
        <f t="shared" si="1"/>
        <v>31236.365159999994</v>
      </c>
      <c r="I19" s="70"/>
      <c r="J19" s="81">
        <f t="shared" si="2"/>
        <v>9370.9095479999978</v>
      </c>
    </row>
    <row r="20" spans="1:10" ht="33.75" customHeight="1" x14ac:dyDescent="0.35">
      <c r="A20" s="7" t="s">
        <v>1240</v>
      </c>
      <c r="B20" s="83" t="s">
        <v>1169</v>
      </c>
      <c r="C20" s="82" t="s">
        <v>1168</v>
      </c>
      <c r="D20" s="5" t="s">
        <v>1239</v>
      </c>
      <c r="E20" s="118"/>
      <c r="F20" s="8">
        <v>335.5</v>
      </c>
      <c r="G20" s="67">
        <f t="shared" si="0"/>
        <v>394.94254799999993</v>
      </c>
      <c r="H20" s="66">
        <f t="shared" si="1"/>
        <v>34360.001675999993</v>
      </c>
      <c r="I20" s="70"/>
      <c r="J20" s="81">
        <f t="shared" si="2"/>
        <v>10308.000502799998</v>
      </c>
    </row>
    <row r="21" spans="1:10" ht="33.75" customHeight="1" x14ac:dyDescent="0.35">
      <c r="A21" s="5" t="s">
        <v>1265</v>
      </c>
      <c r="B21" s="83" t="s">
        <v>1171</v>
      </c>
      <c r="C21" s="82" t="s">
        <v>1168</v>
      </c>
      <c r="D21" s="5" t="s">
        <v>1237</v>
      </c>
      <c r="E21" s="118"/>
      <c r="F21" s="8">
        <v>341.6</v>
      </c>
      <c r="G21" s="67">
        <f t="shared" si="0"/>
        <v>402.12332159999994</v>
      </c>
      <c r="H21" s="66">
        <f t="shared" si="1"/>
        <v>34984.728979199994</v>
      </c>
      <c r="I21" s="70"/>
      <c r="J21" s="81">
        <f t="shared" si="2"/>
        <v>10495.418693759997</v>
      </c>
    </row>
    <row r="22" spans="1:10" ht="33.75" customHeight="1" x14ac:dyDescent="0.35">
      <c r="A22" s="7" t="s">
        <v>1238</v>
      </c>
      <c r="B22" s="83" t="s">
        <v>1169</v>
      </c>
      <c r="C22" s="82" t="s">
        <v>1168</v>
      </c>
      <c r="D22" s="5" t="s">
        <v>1237</v>
      </c>
      <c r="E22" s="118"/>
      <c r="F22" s="8">
        <v>375.8</v>
      </c>
      <c r="G22" s="67">
        <f t="shared" si="0"/>
        <v>442.38274079999991</v>
      </c>
      <c r="H22" s="66">
        <f t="shared" si="1"/>
        <v>38487.298449599992</v>
      </c>
      <c r="I22" s="70"/>
      <c r="J22" s="81">
        <f t="shared" si="2"/>
        <v>11546.189534879997</v>
      </c>
    </row>
    <row r="23" spans="1:10" ht="33.75" customHeight="1" x14ac:dyDescent="0.35">
      <c r="A23" s="5" t="s">
        <v>1266</v>
      </c>
      <c r="B23" s="83" t="s">
        <v>1171</v>
      </c>
      <c r="C23" s="82" t="s">
        <v>1168</v>
      </c>
      <c r="D23" s="5" t="s">
        <v>1235</v>
      </c>
      <c r="E23" s="118"/>
      <c r="F23" s="8">
        <v>378.2</v>
      </c>
      <c r="G23" s="67">
        <f t="shared" si="0"/>
        <v>445.20796319999988</v>
      </c>
      <c r="H23" s="66">
        <f t="shared" si="1"/>
        <v>38733.092798399986</v>
      </c>
      <c r="I23" s="70"/>
      <c r="J23" s="81">
        <f t="shared" si="2"/>
        <v>11619.927839519996</v>
      </c>
    </row>
    <row r="24" spans="1:10" ht="33.75" customHeight="1" x14ac:dyDescent="0.35">
      <c r="A24" s="7" t="s">
        <v>1236</v>
      </c>
      <c r="B24" s="83" t="s">
        <v>1169</v>
      </c>
      <c r="C24" s="82" t="s">
        <v>1168</v>
      </c>
      <c r="D24" s="5" t="s">
        <v>1235</v>
      </c>
      <c r="E24" s="118"/>
      <c r="F24" s="8">
        <v>416.1</v>
      </c>
      <c r="G24" s="67">
        <f t="shared" si="0"/>
        <v>489.82293359999994</v>
      </c>
      <c r="H24" s="66">
        <f t="shared" si="1"/>
        <v>42614.595223199998</v>
      </c>
      <c r="I24" s="70"/>
      <c r="J24" s="81">
        <f t="shared" si="2"/>
        <v>12784.378566959998</v>
      </c>
    </row>
    <row r="25" spans="1:10" ht="33.75" customHeight="1" x14ac:dyDescent="0.35">
      <c r="A25" s="5" t="s">
        <v>1267</v>
      </c>
      <c r="B25" s="83" t="s">
        <v>1171</v>
      </c>
      <c r="C25" s="82" t="s">
        <v>1168</v>
      </c>
      <c r="D25" s="5" t="s">
        <v>1233</v>
      </c>
      <c r="E25" s="118"/>
      <c r="F25" s="8">
        <v>414.8</v>
      </c>
      <c r="G25" s="67">
        <f t="shared" si="0"/>
        <v>488.29260479999994</v>
      </c>
      <c r="H25" s="66">
        <f t="shared" si="1"/>
        <v>42481.456617599993</v>
      </c>
      <c r="I25" s="70"/>
      <c r="J25" s="81">
        <f t="shared" si="2"/>
        <v>12744.436985279997</v>
      </c>
    </row>
    <row r="26" spans="1:10" ht="33.75" customHeight="1" x14ac:dyDescent="0.35">
      <c r="A26" s="7" t="s">
        <v>1234</v>
      </c>
      <c r="B26" s="83" t="s">
        <v>1169</v>
      </c>
      <c r="C26" s="82" t="s">
        <v>1168</v>
      </c>
      <c r="D26" s="5" t="s">
        <v>1233</v>
      </c>
      <c r="E26" s="118"/>
      <c r="F26" s="8">
        <v>456.3</v>
      </c>
      <c r="G26" s="67">
        <f t="shared" si="0"/>
        <v>537.14540879999993</v>
      </c>
      <c r="H26" s="66">
        <f t="shared" si="1"/>
        <v>46731.650565599994</v>
      </c>
      <c r="I26" s="70"/>
      <c r="J26" s="81">
        <f t="shared" si="2"/>
        <v>14019.495169679998</v>
      </c>
    </row>
    <row r="27" spans="1:10" ht="33.75" customHeight="1" x14ac:dyDescent="0.35">
      <c r="A27" s="5" t="s">
        <v>1268</v>
      </c>
      <c r="B27" s="83" t="s">
        <v>1171</v>
      </c>
      <c r="C27" s="82" t="s">
        <v>1168</v>
      </c>
      <c r="D27" s="5" t="s">
        <v>1231</v>
      </c>
      <c r="E27" s="118"/>
      <c r="F27" s="8">
        <v>54.9</v>
      </c>
      <c r="G27" s="67">
        <f t="shared" si="0"/>
        <v>64.626962399999982</v>
      </c>
      <c r="H27" s="66">
        <f t="shared" si="1"/>
        <v>5622.5457287999989</v>
      </c>
      <c r="I27" s="70"/>
      <c r="J27" s="81">
        <f t="shared" si="2"/>
        <v>1686.7637186399995</v>
      </c>
    </row>
    <row r="28" spans="1:10" ht="33.75" customHeight="1" x14ac:dyDescent="0.35">
      <c r="A28" s="7" t="s">
        <v>1232</v>
      </c>
      <c r="B28" s="83" t="s">
        <v>1169</v>
      </c>
      <c r="C28" s="82" t="s">
        <v>1168</v>
      </c>
      <c r="D28" s="5" t="s">
        <v>1231</v>
      </c>
      <c r="E28" s="118"/>
      <c r="F28" s="8">
        <v>60.4</v>
      </c>
      <c r="G28" s="67">
        <f t="shared" si="0"/>
        <v>71.101430399999984</v>
      </c>
      <c r="H28" s="66">
        <f t="shared" si="1"/>
        <v>6185.8244447999987</v>
      </c>
      <c r="I28" s="70"/>
      <c r="J28" s="81">
        <f t="shared" si="2"/>
        <v>1855.7473334399995</v>
      </c>
    </row>
    <row r="29" spans="1:10" ht="33.75" customHeight="1" x14ac:dyDescent="0.35">
      <c r="A29" s="5" t="s">
        <v>1269</v>
      </c>
      <c r="B29" s="83" t="s">
        <v>1171</v>
      </c>
      <c r="C29" s="82" t="s">
        <v>1168</v>
      </c>
      <c r="D29" s="5" t="s">
        <v>1229</v>
      </c>
      <c r="E29" s="118"/>
      <c r="F29" s="8">
        <v>67.099999999999994</v>
      </c>
      <c r="G29" s="67">
        <f t="shared" si="0"/>
        <v>78.988509599999972</v>
      </c>
      <c r="H29" s="66">
        <f t="shared" si="1"/>
        <v>6872.0003351999976</v>
      </c>
      <c r="I29" s="70"/>
      <c r="J29" s="81">
        <f t="shared" si="2"/>
        <v>2061.6001005599992</v>
      </c>
    </row>
    <row r="30" spans="1:10" ht="33.75" customHeight="1" x14ac:dyDescent="0.35">
      <c r="A30" s="7" t="s">
        <v>1230</v>
      </c>
      <c r="B30" s="83" t="s">
        <v>1169</v>
      </c>
      <c r="C30" s="82" t="s">
        <v>1168</v>
      </c>
      <c r="D30" s="5" t="s">
        <v>1229</v>
      </c>
      <c r="E30" s="118"/>
      <c r="F30" s="8">
        <v>74.5</v>
      </c>
      <c r="G30" s="67">
        <f t="shared" si="0"/>
        <v>87.699611999999988</v>
      </c>
      <c r="H30" s="66">
        <f t="shared" si="1"/>
        <v>7629.8662439999989</v>
      </c>
      <c r="I30" s="70"/>
      <c r="J30" s="81">
        <f t="shared" si="2"/>
        <v>2288.9598731999995</v>
      </c>
    </row>
    <row r="31" spans="1:10" ht="33.75" customHeight="1" x14ac:dyDescent="0.35">
      <c r="A31" s="5" t="s">
        <v>1270</v>
      </c>
      <c r="B31" s="83" t="s">
        <v>1171</v>
      </c>
      <c r="C31" s="82" t="s">
        <v>1168</v>
      </c>
      <c r="D31" s="5" t="s">
        <v>1227</v>
      </c>
      <c r="E31" s="118"/>
      <c r="F31" s="8">
        <v>85.4</v>
      </c>
      <c r="G31" s="67">
        <f t="shared" si="0"/>
        <v>100.53083039999999</v>
      </c>
      <c r="H31" s="66">
        <f t="shared" si="1"/>
        <v>8746.1822447999984</v>
      </c>
      <c r="I31" s="70"/>
      <c r="J31" s="81">
        <f t="shared" si="2"/>
        <v>2623.8546734399993</v>
      </c>
    </row>
    <row r="32" spans="1:10" ht="33.75" customHeight="1" x14ac:dyDescent="0.35">
      <c r="A32" s="7" t="s">
        <v>1228</v>
      </c>
      <c r="B32" s="83" t="s">
        <v>1169</v>
      </c>
      <c r="C32" s="82" t="s">
        <v>1168</v>
      </c>
      <c r="D32" s="5" t="s">
        <v>1227</v>
      </c>
      <c r="E32" s="118"/>
      <c r="F32" s="8">
        <v>94</v>
      </c>
      <c r="G32" s="67">
        <f t="shared" si="0"/>
        <v>110.65454399999997</v>
      </c>
      <c r="H32" s="66">
        <f t="shared" si="1"/>
        <v>9626.945327999998</v>
      </c>
      <c r="I32" s="70"/>
      <c r="J32" s="81">
        <f t="shared" si="2"/>
        <v>2888.0835983999991</v>
      </c>
    </row>
    <row r="33" spans="1:10" ht="33.75" customHeight="1" x14ac:dyDescent="0.35">
      <c r="A33" s="5" t="s">
        <v>1271</v>
      </c>
      <c r="B33" s="83" t="s">
        <v>1171</v>
      </c>
      <c r="C33" s="82" t="s">
        <v>1168</v>
      </c>
      <c r="D33" s="5" t="s">
        <v>1225</v>
      </c>
      <c r="E33" s="118"/>
      <c r="F33" s="8">
        <v>103.7</v>
      </c>
      <c r="G33" s="67">
        <f t="shared" si="0"/>
        <v>122.07315119999998</v>
      </c>
      <c r="H33" s="66">
        <f t="shared" si="1"/>
        <v>10620.364154399998</v>
      </c>
      <c r="I33" s="70"/>
      <c r="J33" s="81">
        <f t="shared" si="2"/>
        <v>3186.1092463199993</v>
      </c>
    </row>
    <row r="34" spans="1:10" ht="33.75" customHeight="1" x14ac:dyDescent="0.35">
      <c r="A34" s="7" t="s">
        <v>1226</v>
      </c>
      <c r="B34" s="83" t="s">
        <v>1169</v>
      </c>
      <c r="C34" s="82" t="s">
        <v>1168</v>
      </c>
      <c r="D34" s="5" t="s">
        <v>1225</v>
      </c>
      <c r="E34" s="118"/>
      <c r="F34" s="8">
        <v>114.7</v>
      </c>
      <c r="G34" s="67">
        <f t="shared" si="0"/>
        <v>135.02208719999999</v>
      </c>
      <c r="H34" s="66">
        <f t="shared" si="1"/>
        <v>11746.9215864</v>
      </c>
      <c r="I34" s="70"/>
      <c r="J34" s="81">
        <f t="shared" si="2"/>
        <v>3524.0764759199997</v>
      </c>
    </row>
    <row r="35" spans="1:10" ht="94.5" customHeight="1" x14ac:dyDescent="0.35">
      <c r="A35" s="5" t="s">
        <v>1272</v>
      </c>
      <c r="B35" s="83" t="s">
        <v>1171</v>
      </c>
      <c r="C35" s="89" t="s">
        <v>1219</v>
      </c>
      <c r="D35" s="5" t="s">
        <v>1223</v>
      </c>
      <c r="E35" s="116"/>
      <c r="F35" s="8">
        <v>103.7</v>
      </c>
      <c r="G35" s="67">
        <f t="shared" si="0"/>
        <v>122.07315119999998</v>
      </c>
      <c r="H35" s="66">
        <f t="shared" si="1"/>
        <v>10620.364154399998</v>
      </c>
      <c r="I35" s="70"/>
      <c r="J35" s="81">
        <f t="shared" si="2"/>
        <v>3186.1092463199993</v>
      </c>
    </row>
    <row r="36" spans="1:10" ht="94.5" customHeight="1" x14ac:dyDescent="0.35">
      <c r="A36" s="7" t="s">
        <v>1224</v>
      </c>
      <c r="B36" s="83" t="s">
        <v>1169</v>
      </c>
      <c r="C36" s="89" t="s">
        <v>1219</v>
      </c>
      <c r="D36" s="5" t="s">
        <v>1223</v>
      </c>
      <c r="E36" s="117"/>
      <c r="F36" s="8">
        <v>114.7</v>
      </c>
      <c r="G36" s="67">
        <f t="shared" si="0"/>
        <v>135.02208719999999</v>
      </c>
      <c r="H36" s="66">
        <f t="shared" si="1"/>
        <v>11746.9215864</v>
      </c>
      <c r="I36" s="70"/>
      <c r="J36" s="81">
        <f t="shared" si="2"/>
        <v>3524.0764759199997</v>
      </c>
    </row>
    <row r="37" spans="1:10" ht="95" customHeight="1" x14ac:dyDescent="0.35">
      <c r="A37" s="5" t="s">
        <v>1273</v>
      </c>
      <c r="B37" s="83" t="s">
        <v>1171</v>
      </c>
      <c r="C37" s="89" t="s">
        <v>1219</v>
      </c>
      <c r="D37" s="5" t="s">
        <v>1221</v>
      </c>
      <c r="E37" s="116"/>
      <c r="F37" s="8">
        <v>109.8</v>
      </c>
      <c r="G37" s="67">
        <f t="shared" si="0"/>
        <v>129.25392479999996</v>
      </c>
      <c r="H37" s="66">
        <f t="shared" si="1"/>
        <v>11245.091457599998</v>
      </c>
      <c r="I37" s="70"/>
      <c r="J37" s="81">
        <f t="shared" si="2"/>
        <v>3373.527437279999</v>
      </c>
    </row>
    <row r="38" spans="1:10" ht="95" customHeight="1" x14ac:dyDescent="0.35">
      <c r="A38" s="7" t="s">
        <v>1222</v>
      </c>
      <c r="B38" s="83" t="s">
        <v>1169</v>
      </c>
      <c r="C38" s="89" t="s">
        <v>1219</v>
      </c>
      <c r="D38" s="5" t="s">
        <v>1221</v>
      </c>
      <c r="E38" s="117"/>
      <c r="F38" s="8">
        <v>120.8</v>
      </c>
      <c r="G38" s="67">
        <f t="shared" si="0"/>
        <v>142.20286079999997</v>
      </c>
      <c r="H38" s="66">
        <f t="shared" si="1"/>
        <v>12371.648889599997</v>
      </c>
      <c r="I38" s="70"/>
      <c r="J38" s="81">
        <f t="shared" si="2"/>
        <v>3711.4946668799989</v>
      </c>
    </row>
    <row r="39" spans="1:10" ht="95" customHeight="1" x14ac:dyDescent="0.35">
      <c r="A39" s="5" t="s">
        <v>1274</v>
      </c>
      <c r="B39" s="83" t="s">
        <v>1171</v>
      </c>
      <c r="C39" s="89" t="s">
        <v>1219</v>
      </c>
      <c r="D39" s="5" t="s">
        <v>1218</v>
      </c>
      <c r="E39" s="116"/>
      <c r="F39" s="8">
        <v>83</v>
      </c>
      <c r="G39" s="67">
        <f t="shared" si="0"/>
        <v>97.705607999999984</v>
      </c>
      <c r="H39" s="66">
        <f t="shared" si="1"/>
        <v>8500.3878959999984</v>
      </c>
      <c r="I39" s="70"/>
      <c r="J39" s="81">
        <f t="shared" si="2"/>
        <v>2550.1163687999992</v>
      </c>
    </row>
    <row r="40" spans="1:10" ht="95" customHeight="1" x14ac:dyDescent="0.35">
      <c r="A40" s="7" t="s">
        <v>1220</v>
      </c>
      <c r="B40" s="83" t="s">
        <v>1169</v>
      </c>
      <c r="C40" s="89" t="s">
        <v>1219</v>
      </c>
      <c r="D40" s="5" t="s">
        <v>1218</v>
      </c>
      <c r="E40" s="117"/>
      <c r="F40" s="8">
        <v>91.5</v>
      </c>
      <c r="G40" s="67">
        <f t="shared" si="0"/>
        <v>107.71160399999998</v>
      </c>
      <c r="H40" s="66">
        <f t="shared" si="1"/>
        <v>9370.9095479999978</v>
      </c>
      <c r="I40" s="70"/>
      <c r="J40" s="81">
        <f t="shared" si="2"/>
        <v>2811.2728643999994</v>
      </c>
    </row>
    <row r="41" spans="1:10" ht="75" customHeight="1" x14ac:dyDescent="0.35">
      <c r="A41" s="5" t="s">
        <v>1217</v>
      </c>
      <c r="B41" s="83" t="s">
        <v>1171</v>
      </c>
      <c r="C41" s="82" t="s">
        <v>1168</v>
      </c>
      <c r="D41" s="5" t="s">
        <v>1215</v>
      </c>
      <c r="E41" s="116"/>
      <c r="F41" s="8">
        <v>48.8</v>
      </c>
      <c r="G41" s="67">
        <f t="shared" si="0"/>
        <v>57.446188799999987</v>
      </c>
      <c r="H41" s="66">
        <f t="shared" si="1"/>
        <v>4997.8184255999986</v>
      </c>
      <c r="I41" s="70"/>
      <c r="J41" s="81">
        <f t="shared" si="2"/>
        <v>1499.3455276799996</v>
      </c>
    </row>
    <row r="42" spans="1:10" ht="75" customHeight="1" x14ac:dyDescent="0.35">
      <c r="A42" s="7" t="s">
        <v>1216</v>
      </c>
      <c r="B42" s="83" t="s">
        <v>1169</v>
      </c>
      <c r="C42" s="82" t="s">
        <v>1168</v>
      </c>
      <c r="D42" s="5" t="s">
        <v>1215</v>
      </c>
      <c r="E42" s="117"/>
      <c r="F42" s="8">
        <v>53.7</v>
      </c>
      <c r="G42" s="67">
        <f t="shared" si="0"/>
        <v>63.214351199999989</v>
      </c>
      <c r="H42" s="66">
        <f t="shared" si="1"/>
        <v>5499.6485543999988</v>
      </c>
      <c r="I42" s="70"/>
      <c r="J42" s="81">
        <f t="shared" si="2"/>
        <v>1649.8945663199995</v>
      </c>
    </row>
    <row r="43" spans="1:10" ht="75" customHeight="1" x14ac:dyDescent="0.35">
      <c r="A43" s="5" t="s">
        <v>1275</v>
      </c>
      <c r="B43" s="83" t="s">
        <v>1171</v>
      </c>
      <c r="C43" s="82" t="s">
        <v>1168</v>
      </c>
      <c r="D43" s="5" t="s">
        <v>1213</v>
      </c>
      <c r="E43" s="118"/>
      <c r="F43" s="8">
        <v>48.8</v>
      </c>
      <c r="G43" s="67">
        <f t="shared" si="0"/>
        <v>57.446188799999987</v>
      </c>
      <c r="H43" s="66">
        <f t="shared" si="1"/>
        <v>4997.8184255999986</v>
      </c>
      <c r="I43" s="70"/>
      <c r="J43" s="81">
        <f t="shared" si="2"/>
        <v>1499.3455276799996</v>
      </c>
    </row>
    <row r="44" spans="1:10" ht="75" customHeight="1" x14ac:dyDescent="0.35">
      <c r="A44" s="7" t="s">
        <v>1214</v>
      </c>
      <c r="B44" s="83" t="s">
        <v>1169</v>
      </c>
      <c r="C44" s="82" t="s">
        <v>1168</v>
      </c>
      <c r="D44" s="5" t="s">
        <v>1213</v>
      </c>
      <c r="E44" s="118"/>
      <c r="F44" s="8">
        <v>53.7</v>
      </c>
      <c r="G44" s="67">
        <f t="shared" si="0"/>
        <v>63.214351199999989</v>
      </c>
      <c r="H44" s="66">
        <f t="shared" si="1"/>
        <v>5499.6485543999988</v>
      </c>
      <c r="I44" s="70"/>
      <c r="J44" s="81">
        <f t="shared" si="2"/>
        <v>1649.8945663199995</v>
      </c>
    </row>
    <row r="45" spans="1:10" ht="75" customHeight="1" x14ac:dyDescent="0.35">
      <c r="A45" s="5" t="s">
        <v>1276</v>
      </c>
      <c r="B45" s="83" t="s">
        <v>1171</v>
      </c>
      <c r="C45" s="82" t="s">
        <v>1168</v>
      </c>
      <c r="D45" s="5" t="s">
        <v>1211</v>
      </c>
      <c r="E45" s="116"/>
      <c r="F45" s="8">
        <v>42.7</v>
      </c>
      <c r="G45" s="67">
        <f t="shared" si="0"/>
        <v>50.265415199999993</v>
      </c>
      <c r="H45" s="66">
        <f t="shared" si="1"/>
        <v>4373.0911223999992</v>
      </c>
      <c r="I45" s="70"/>
      <c r="J45" s="81">
        <f t="shared" si="2"/>
        <v>1311.9273367199996</v>
      </c>
    </row>
    <row r="46" spans="1:10" ht="75" customHeight="1" thickBot="1" x14ac:dyDescent="0.4">
      <c r="A46" s="95" t="s">
        <v>1212</v>
      </c>
      <c r="B46" s="94" t="s">
        <v>1169</v>
      </c>
      <c r="C46" s="82" t="s">
        <v>1168</v>
      </c>
      <c r="D46" s="92" t="s">
        <v>1211</v>
      </c>
      <c r="E46" s="119"/>
      <c r="F46" s="93">
        <v>47</v>
      </c>
      <c r="G46" s="67">
        <f t="shared" si="0"/>
        <v>55.327271999999986</v>
      </c>
      <c r="H46" s="66">
        <f t="shared" si="1"/>
        <v>4813.472663999999</v>
      </c>
      <c r="I46" s="70"/>
      <c r="J46" s="81">
        <f t="shared" si="2"/>
        <v>1444.0417991999996</v>
      </c>
    </row>
    <row r="47" spans="1:10" ht="32" customHeight="1" thickBot="1" x14ac:dyDescent="0.4">
      <c r="A47" s="107" t="s">
        <v>1210</v>
      </c>
      <c r="B47" s="108"/>
      <c r="C47" s="108"/>
      <c r="D47" s="108"/>
      <c r="E47" s="108"/>
      <c r="F47" s="108"/>
      <c r="G47" s="108"/>
      <c r="H47" s="108"/>
      <c r="I47" s="108"/>
      <c r="J47" s="109"/>
    </row>
    <row r="48" spans="1:10" ht="107.5" customHeight="1" thickBot="1" x14ac:dyDescent="0.4">
      <c r="A48" s="110"/>
      <c r="B48" s="111"/>
      <c r="C48" s="111"/>
      <c r="D48" s="111"/>
      <c r="E48" s="111"/>
      <c r="F48" s="111"/>
      <c r="G48" s="111"/>
      <c r="H48" s="111"/>
      <c r="I48" s="111"/>
      <c r="J48" s="112"/>
    </row>
    <row r="49" spans="1:10" ht="52" customHeight="1" x14ac:dyDescent="0.35">
      <c r="A49" s="87" t="s">
        <v>1277</v>
      </c>
      <c r="B49" s="84" t="s">
        <v>1171</v>
      </c>
      <c r="C49" s="82" t="s">
        <v>1168</v>
      </c>
      <c r="D49" s="88" t="s">
        <v>1207</v>
      </c>
      <c r="E49" s="113"/>
      <c r="F49" s="91">
        <v>48.8</v>
      </c>
      <c r="G49" s="67">
        <f t="shared" ref="G49:G90" si="3">F49*N$2</f>
        <v>57.446188799999987</v>
      </c>
      <c r="H49" s="66">
        <f t="shared" ref="H49:H90" si="4">G49*L$2</f>
        <v>4997.8184255999986</v>
      </c>
      <c r="I49" s="70"/>
      <c r="J49" s="81">
        <f t="shared" ref="J49:J90" si="5">H49*0.3</f>
        <v>1499.3455276799996</v>
      </c>
    </row>
    <row r="50" spans="1:10" ht="52" customHeight="1" x14ac:dyDescent="0.35">
      <c r="A50" s="7" t="s">
        <v>1209</v>
      </c>
      <c r="B50" s="83" t="s">
        <v>1169</v>
      </c>
      <c r="C50" s="82" t="s">
        <v>1168</v>
      </c>
      <c r="D50" s="88" t="s">
        <v>1207</v>
      </c>
      <c r="E50" s="113"/>
      <c r="F50" s="85">
        <v>53.7</v>
      </c>
      <c r="G50" s="67">
        <f t="shared" si="3"/>
        <v>63.214351199999989</v>
      </c>
      <c r="H50" s="66">
        <f t="shared" si="4"/>
        <v>5499.6485543999988</v>
      </c>
      <c r="I50" s="70"/>
      <c r="J50" s="81">
        <f t="shared" si="5"/>
        <v>1649.8945663199995</v>
      </c>
    </row>
    <row r="51" spans="1:10" ht="52" customHeight="1" x14ac:dyDescent="0.35">
      <c r="A51" s="87" t="s">
        <v>1278</v>
      </c>
      <c r="B51" s="84" t="s">
        <v>1171</v>
      </c>
      <c r="C51" s="89" t="s">
        <v>1191</v>
      </c>
      <c r="D51" s="88" t="s">
        <v>1207</v>
      </c>
      <c r="E51" s="113"/>
      <c r="F51" s="85">
        <v>85.4</v>
      </c>
      <c r="G51" s="67">
        <f t="shared" si="3"/>
        <v>100.53083039999999</v>
      </c>
      <c r="H51" s="66">
        <f t="shared" si="4"/>
        <v>8746.1822447999984</v>
      </c>
      <c r="I51" s="70"/>
      <c r="J51" s="81">
        <f t="shared" si="5"/>
        <v>2623.8546734399993</v>
      </c>
    </row>
    <row r="52" spans="1:10" ht="52" customHeight="1" thickBot="1" x14ac:dyDescent="0.4">
      <c r="A52" s="7" t="s">
        <v>1208</v>
      </c>
      <c r="B52" s="83" t="s">
        <v>1169</v>
      </c>
      <c r="C52" s="89" t="s">
        <v>1191</v>
      </c>
      <c r="D52" s="88" t="s">
        <v>1207</v>
      </c>
      <c r="E52" s="114"/>
      <c r="F52" s="85">
        <v>94</v>
      </c>
      <c r="G52" s="67">
        <f t="shared" si="3"/>
        <v>110.65454399999997</v>
      </c>
      <c r="H52" s="66">
        <f t="shared" si="4"/>
        <v>9626.945327999998</v>
      </c>
      <c r="I52" s="70"/>
      <c r="J52" s="81">
        <f t="shared" si="5"/>
        <v>2888.0835983999991</v>
      </c>
    </row>
    <row r="53" spans="1:10" ht="52" customHeight="1" x14ac:dyDescent="0.35">
      <c r="A53" s="87" t="s">
        <v>1279</v>
      </c>
      <c r="B53" s="84" t="s">
        <v>1171</v>
      </c>
      <c r="C53" s="82" t="s">
        <v>1168</v>
      </c>
      <c r="D53" s="88" t="s">
        <v>1204</v>
      </c>
      <c r="E53" s="115"/>
      <c r="F53" s="85">
        <v>73.2</v>
      </c>
      <c r="G53" s="67">
        <f t="shared" si="3"/>
        <v>86.169283199999981</v>
      </c>
      <c r="H53" s="66">
        <f t="shared" si="4"/>
        <v>7496.7276383999988</v>
      </c>
      <c r="I53" s="70"/>
      <c r="J53" s="81">
        <f t="shared" si="5"/>
        <v>2249.0182915199994</v>
      </c>
    </row>
    <row r="54" spans="1:10" ht="52" customHeight="1" x14ac:dyDescent="0.35">
      <c r="A54" s="7" t="s">
        <v>1206</v>
      </c>
      <c r="B54" s="83" t="s">
        <v>1169</v>
      </c>
      <c r="C54" s="82" t="s">
        <v>1168</v>
      </c>
      <c r="D54" s="88" t="s">
        <v>1204</v>
      </c>
      <c r="E54" s="113"/>
      <c r="F54" s="85">
        <v>80.599999999999994</v>
      </c>
      <c r="G54" s="67">
        <f t="shared" si="3"/>
        <v>94.880385599999968</v>
      </c>
      <c r="H54" s="66">
        <f t="shared" si="4"/>
        <v>8254.5935471999965</v>
      </c>
      <c r="I54" s="70"/>
      <c r="J54" s="81">
        <f t="shared" si="5"/>
        <v>2476.3780641599988</v>
      </c>
    </row>
    <row r="55" spans="1:10" ht="52" customHeight="1" x14ac:dyDescent="0.35">
      <c r="A55" s="87" t="s">
        <v>1280</v>
      </c>
      <c r="B55" s="84" t="s">
        <v>1171</v>
      </c>
      <c r="C55" s="89" t="s">
        <v>1191</v>
      </c>
      <c r="D55" s="88" t="s">
        <v>1204</v>
      </c>
      <c r="E55" s="113"/>
      <c r="F55" s="85">
        <v>115.9</v>
      </c>
      <c r="G55" s="67">
        <f t="shared" si="3"/>
        <v>136.43469839999997</v>
      </c>
      <c r="H55" s="66">
        <f t="shared" si="4"/>
        <v>11869.818760799997</v>
      </c>
      <c r="I55" s="70"/>
      <c r="J55" s="81">
        <f t="shared" si="5"/>
        <v>3560.9456282399992</v>
      </c>
    </row>
    <row r="56" spans="1:10" ht="52" customHeight="1" thickBot="1" x14ac:dyDescent="0.4">
      <c r="A56" s="7" t="s">
        <v>1205</v>
      </c>
      <c r="B56" s="83" t="s">
        <v>1169</v>
      </c>
      <c r="C56" s="89" t="s">
        <v>1191</v>
      </c>
      <c r="D56" s="88" t="s">
        <v>1204</v>
      </c>
      <c r="E56" s="114"/>
      <c r="F56" s="85">
        <v>128.1</v>
      </c>
      <c r="G56" s="67">
        <f t="shared" si="3"/>
        <v>150.79624559999996</v>
      </c>
      <c r="H56" s="66">
        <f t="shared" si="4"/>
        <v>13119.273367199998</v>
      </c>
      <c r="I56" s="70"/>
      <c r="J56" s="81">
        <f t="shared" si="5"/>
        <v>3935.7820101599991</v>
      </c>
    </row>
    <row r="57" spans="1:10" ht="52" customHeight="1" x14ac:dyDescent="0.35">
      <c r="A57" s="87" t="s">
        <v>1281</v>
      </c>
      <c r="B57" s="84" t="s">
        <v>1171</v>
      </c>
      <c r="C57" s="82" t="s">
        <v>1168</v>
      </c>
      <c r="D57" s="88" t="s">
        <v>1201</v>
      </c>
      <c r="E57" s="115"/>
      <c r="F57" s="91">
        <v>48.8</v>
      </c>
      <c r="G57" s="67">
        <f t="shared" si="3"/>
        <v>57.446188799999987</v>
      </c>
      <c r="H57" s="66">
        <f t="shared" si="4"/>
        <v>4997.8184255999986</v>
      </c>
      <c r="I57" s="70"/>
      <c r="J57" s="81">
        <f t="shared" si="5"/>
        <v>1499.3455276799996</v>
      </c>
    </row>
    <row r="58" spans="1:10" ht="52" customHeight="1" x14ac:dyDescent="0.35">
      <c r="A58" s="7" t="s">
        <v>1203</v>
      </c>
      <c r="B58" s="83" t="s">
        <v>1169</v>
      </c>
      <c r="C58" s="82" t="s">
        <v>1168</v>
      </c>
      <c r="D58" s="88" t="s">
        <v>1201</v>
      </c>
      <c r="E58" s="113"/>
      <c r="F58" s="85">
        <v>53.7</v>
      </c>
      <c r="G58" s="67">
        <f t="shared" si="3"/>
        <v>63.214351199999989</v>
      </c>
      <c r="H58" s="66">
        <f t="shared" si="4"/>
        <v>5499.6485543999988</v>
      </c>
      <c r="I58" s="70"/>
      <c r="J58" s="81">
        <f t="shared" si="5"/>
        <v>1649.8945663199995</v>
      </c>
    </row>
    <row r="59" spans="1:10" ht="52" customHeight="1" x14ac:dyDescent="0.35">
      <c r="A59" s="87" t="s">
        <v>1282</v>
      </c>
      <c r="B59" s="84" t="s">
        <v>1171</v>
      </c>
      <c r="C59" s="89" t="s">
        <v>1191</v>
      </c>
      <c r="D59" s="88" t="s">
        <v>1201</v>
      </c>
      <c r="E59" s="113"/>
      <c r="F59" s="85">
        <v>89.1</v>
      </c>
      <c r="G59" s="67">
        <f t="shared" si="3"/>
        <v>104.88638159999998</v>
      </c>
      <c r="H59" s="66">
        <f t="shared" si="4"/>
        <v>9125.1151991999977</v>
      </c>
      <c r="I59" s="70"/>
      <c r="J59" s="81">
        <f t="shared" si="5"/>
        <v>2737.5345597599994</v>
      </c>
    </row>
    <row r="60" spans="1:10" ht="52" customHeight="1" thickBot="1" x14ac:dyDescent="0.4">
      <c r="A60" s="7" t="s">
        <v>1202</v>
      </c>
      <c r="B60" s="83" t="s">
        <v>1169</v>
      </c>
      <c r="C60" s="89" t="s">
        <v>1191</v>
      </c>
      <c r="D60" s="88" t="s">
        <v>1201</v>
      </c>
      <c r="E60" s="114"/>
      <c r="F60" s="85" t="s">
        <v>1197</v>
      </c>
      <c r="G60" s="67"/>
      <c r="H60" s="66">
        <f t="shared" si="4"/>
        <v>0</v>
      </c>
      <c r="I60" s="70"/>
      <c r="J60" s="81">
        <f t="shared" si="5"/>
        <v>0</v>
      </c>
    </row>
    <row r="61" spans="1:10" ht="52" customHeight="1" x14ac:dyDescent="0.35">
      <c r="A61" s="87" t="s">
        <v>1283</v>
      </c>
      <c r="B61" s="84" t="s">
        <v>1171</v>
      </c>
      <c r="C61" s="82" t="s">
        <v>1168</v>
      </c>
      <c r="D61" s="88" t="s">
        <v>1198</v>
      </c>
      <c r="E61" s="115"/>
      <c r="F61" s="85">
        <v>73.2</v>
      </c>
      <c r="G61" s="67">
        <f t="shared" si="3"/>
        <v>86.169283199999981</v>
      </c>
      <c r="H61" s="66">
        <f t="shared" si="4"/>
        <v>7496.7276383999988</v>
      </c>
      <c r="I61" s="70"/>
      <c r="J61" s="81">
        <f t="shared" si="5"/>
        <v>2249.0182915199994</v>
      </c>
    </row>
    <row r="62" spans="1:10" ht="52" customHeight="1" x14ac:dyDescent="0.35">
      <c r="A62" s="7" t="s">
        <v>1200</v>
      </c>
      <c r="B62" s="83" t="s">
        <v>1169</v>
      </c>
      <c r="C62" s="82" t="s">
        <v>1168</v>
      </c>
      <c r="D62" s="88" t="s">
        <v>1198</v>
      </c>
      <c r="E62" s="113"/>
      <c r="F62" s="85">
        <v>80.599999999999994</v>
      </c>
      <c r="G62" s="67">
        <f t="shared" si="3"/>
        <v>94.880385599999968</v>
      </c>
      <c r="H62" s="66">
        <f t="shared" si="4"/>
        <v>8254.5935471999965</v>
      </c>
      <c r="I62" s="70"/>
      <c r="J62" s="81">
        <f t="shared" si="5"/>
        <v>2476.3780641599988</v>
      </c>
    </row>
    <row r="63" spans="1:10" ht="52" customHeight="1" x14ac:dyDescent="0.35">
      <c r="A63" s="87" t="s">
        <v>1284</v>
      </c>
      <c r="B63" s="84" t="s">
        <v>1171</v>
      </c>
      <c r="C63" s="89" t="s">
        <v>1191</v>
      </c>
      <c r="D63" s="88" t="s">
        <v>1198</v>
      </c>
      <c r="E63" s="113"/>
      <c r="F63" s="85">
        <v>109.8</v>
      </c>
      <c r="G63" s="67">
        <f t="shared" si="3"/>
        <v>129.25392479999996</v>
      </c>
      <c r="H63" s="66">
        <f t="shared" si="4"/>
        <v>11245.091457599998</v>
      </c>
      <c r="I63" s="70"/>
      <c r="J63" s="81">
        <f t="shared" si="5"/>
        <v>3373.527437279999</v>
      </c>
    </row>
    <row r="64" spans="1:10" ht="52" customHeight="1" x14ac:dyDescent="0.35">
      <c r="A64" s="7" t="s">
        <v>1199</v>
      </c>
      <c r="B64" s="83" t="s">
        <v>1169</v>
      </c>
      <c r="C64" s="89" t="s">
        <v>1191</v>
      </c>
      <c r="D64" s="88" t="s">
        <v>1198</v>
      </c>
      <c r="E64" s="113"/>
      <c r="F64" s="85" t="s">
        <v>1197</v>
      </c>
      <c r="G64" s="67"/>
      <c r="H64" s="66">
        <f t="shared" si="4"/>
        <v>0</v>
      </c>
      <c r="I64" s="70"/>
      <c r="J64" s="81">
        <f t="shared" si="5"/>
        <v>0</v>
      </c>
    </row>
    <row r="65" spans="1:13" ht="52" customHeight="1" x14ac:dyDescent="0.35">
      <c r="A65" s="90" t="s">
        <v>1196</v>
      </c>
      <c r="B65" s="84" t="s">
        <v>1171</v>
      </c>
      <c r="C65" s="82" t="s">
        <v>1168</v>
      </c>
      <c r="D65" s="88" t="s">
        <v>1190</v>
      </c>
      <c r="E65" s="123" t="s">
        <v>1195</v>
      </c>
      <c r="F65" s="85">
        <v>85.4</v>
      </c>
      <c r="G65" s="67">
        <f t="shared" si="3"/>
        <v>100.53083039999999</v>
      </c>
      <c r="H65" s="66">
        <f t="shared" si="4"/>
        <v>8746.1822447999984</v>
      </c>
      <c r="I65" s="70"/>
      <c r="J65" s="81">
        <f t="shared" si="5"/>
        <v>2623.8546734399993</v>
      </c>
    </row>
    <row r="66" spans="1:13" ht="59" customHeight="1" x14ac:dyDescent="0.35">
      <c r="A66" s="7" t="s">
        <v>1194</v>
      </c>
      <c r="B66" s="83" t="s">
        <v>1169</v>
      </c>
      <c r="C66" s="82" t="s">
        <v>1168</v>
      </c>
      <c r="D66" s="88" t="s">
        <v>1190</v>
      </c>
      <c r="E66" s="123"/>
      <c r="F66" s="85">
        <v>94</v>
      </c>
      <c r="G66" s="67">
        <f t="shared" si="3"/>
        <v>110.65454399999997</v>
      </c>
      <c r="H66" s="66">
        <f t="shared" si="4"/>
        <v>9626.945327999998</v>
      </c>
      <c r="I66" s="70"/>
      <c r="J66" s="81">
        <f t="shared" si="5"/>
        <v>2888.0835983999991</v>
      </c>
    </row>
    <row r="67" spans="1:13" ht="52" customHeight="1" x14ac:dyDescent="0.35">
      <c r="A67" s="90" t="s">
        <v>1193</v>
      </c>
      <c r="B67" s="84" t="s">
        <v>1171</v>
      </c>
      <c r="C67" s="89" t="s">
        <v>1191</v>
      </c>
      <c r="D67" s="88" t="s">
        <v>1190</v>
      </c>
      <c r="E67" s="123"/>
      <c r="F67" s="85">
        <v>122</v>
      </c>
      <c r="G67" s="67">
        <f t="shared" si="3"/>
        <v>143.61547199999998</v>
      </c>
      <c r="H67" s="66">
        <f t="shared" si="4"/>
        <v>12494.546063999998</v>
      </c>
      <c r="I67" s="70"/>
      <c r="J67" s="81">
        <f t="shared" si="5"/>
        <v>3748.3638191999994</v>
      </c>
    </row>
    <row r="68" spans="1:13" ht="58" customHeight="1" x14ac:dyDescent="0.35">
      <c r="A68" s="7" t="s">
        <v>1192</v>
      </c>
      <c r="B68" s="83" t="s">
        <v>1169</v>
      </c>
      <c r="C68" s="89" t="s">
        <v>1191</v>
      </c>
      <c r="D68" s="88" t="s">
        <v>1190</v>
      </c>
      <c r="E68" s="123"/>
      <c r="F68" s="85">
        <v>134</v>
      </c>
      <c r="G68" s="67">
        <f t="shared" si="3"/>
        <v>157.74158399999996</v>
      </c>
      <c r="H68" s="66">
        <f t="shared" si="4"/>
        <v>13723.517807999997</v>
      </c>
      <c r="I68" s="70"/>
      <c r="J68" s="81">
        <f t="shared" si="5"/>
        <v>4117.0553423999991</v>
      </c>
      <c r="M68" t="s">
        <v>5</v>
      </c>
    </row>
    <row r="69" spans="1:13" ht="117.5" customHeight="1" x14ac:dyDescent="0.35">
      <c r="A69" s="87" t="s">
        <v>1285</v>
      </c>
      <c r="B69" s="84" t="s">
        <v>1171</v>
      </c>
      <c r="C69" s="82" t="s">
        <v>1168</v>
      </c>
      <c r="D69" s="88" t="s">
        <v>1188</v>
      </c>
      <c r="E69" s="123"/>
      <c r="F69" s="85">
        <v>146.4</v>
      </c>
      <c r="G69" s="67">
        <f t="shared" si="3"/>
        <v>172.33856639999996</v>
      </c>
      <c r="H69" s="66">
        <f t="shared" si="4"/>
        <v>14993.455276799998</v>
      </c>
      <c r="I69" s="70"/>
      <c r="J69" s="81">
        <f t="shared" si="5"/>
        <v>4498.0365830399987</v>
      </c>
    </row>
    <row r="70" spans="1:13" ht="95" customHeight="1" x14ac:dyDescent="0.35">
      <c r="A70" s="7" t="s">
        <v>1189</v>
      </c>
      <c r="B70" s="83" t="s">
        <v>1169</v>
      </c>
      <c r="C70" s="82" t="s">
        <v>1168</v>
      </c>
      <c r="D70" s="88" t="s">
        <v>1188</v>
      </c>
      <c r="E70" s="123"/>
      <c r="F70" s="85">
        <v>161.1</v>
      </c>
      <c r="G70" s="67">
        <f t="shared" si="3"/>
        <v>189.64305359999994</v>
      </c>
      <c r="H70" s="66">
        <f t="shared" si="4"/>
        <v>16498.945663199996</v>
      </c>
      <c r="I70" s="70"/>
      <c r="J70" s="81">
        <f t="shared" si="5"/>
        <v>4949.6836989599988</v>
      </c>
    </row>
    <row r="71" spans="1:13" ht="95" customHeight="1" x14ac:dyDescent="0.35">
      <c r="A71" s="87" t="s">
        <v>1286</v>
      </c>
      <c r="B71" s="84" t="s">
        <v>1171</v>
      </c>
      <c r="C71" s="82" t="s">
        <v>1168</v>
      </c>
      <c r="D71" s="86" t="s">
        <v>1186</v>
      </c>
      <c r="E71" s="123"/>
      <c r="F71" s="85">
        <v>158.6</v>
      </c>
      <c r="G71" s="67">
        <f t="shared" si="3"/>
        <v>186.70011359999995</v>
      </c>
      <c r="H71" s="66">
        <f t="shared" si="4"/>
        <v>16242.909883199996</v>
      </c>
      <c r="I71" s="70"/>
      <c r="J71" s="81">
        <f t="shared" si="5"/>
        <v>4872.8729649599991</v>
      </c>
    </row>
    <row r="72" spans="1:13" ht="95" customHeight="1" x14ac:dyDescent="0.35">
      <c r="A72" s="7" t="s">
        <v>1187</v>
      </c>
      <c r="B72" s="83" t="s">
        <v>1169</v>
      </c>
      <c r="C72" s="82" t="s">
        <v>1168</v>
      </c>
      <c r="D72" s="86" t="s">
        <v>1186</v>
      </c>
      <c r="E72" s="123"/>
      <c r="F72" s="85">
        <v>174.5</v>
      </c>
      <c r="G72" s="67">
        <f t="shared" si="3"/>
        <v>205.41721199999995</v>
      </c>
      <c r="H72" s="66">
        <f t="shared" si="4"/>
        <v>17871.297443999996</v>
      </c>
      <c r="I72" s="70"/>
      <c r="J72" s="81">
        <f t="shared" si="5"/>
        <v>5361.3892331999987</v>
      </c>
    </row>
    <row r="73" spans="1:13" ht="41" customHeight="1" x14ac:dyDescent="0.35">
      <c r="A73" s="5" t="s">
        <v>1287</v>
      </c>
      <c r="B73" s="84" t="s">
        <v>1171</v>
      </c>
      <c r="C73" s="82" t="s">
        <v>1168</v>
      </c>
      <c r="D73" s="7" t="s">
        <v>1184</v>
      </c>
      <c r="E73" s="119"/>
      <c r="F73" s="8">
        <v>91.5</v>
      </c>
      <c r="G73" s="67">
        <f t="shared" si="3"/>
        <v>107.71160399999998</v>
      </c>
      <c r="H73" s="66">
        <f t="shared" si="4"/>
        <v>9370.9095479999978</v>
      </c>
      <c r="I73" s="70"/>
      <c r="J73" s="81">
        <f t="shared" si="5"/>
        <v>2811.2728643999994</v>
      </c>
    </row>
    <row r="74" spans="1:13" ht="37" customHeight="1" x14ac:dyDescent="0.35">
      <c r="A74" s="7" t="s">
        <v>1185</v>
      </c>
      <c r="B74" s="83" t="s">
        <v>1169</v>
      </c>
      <c r="C74" s="82" t="s">
        <v>1168</v>
      </c>
      <c r="D74" s="7" t="s">
        <v>1184</v>
      </c>
      <c r="E74" s="119"/>
      <c r="F74" s="8">
        <v>101.3</v>
      </c>
      <c r="G74" s="67">
        <f t="shared" si="3"/>
        <v>119.24792879999997</v>
      </c>
      <c r="H74" s="66">
        <f t="shared" si="4"/>
        <v>10374.569805599996</v>
      </c>
      <c r="I74" s="70"/>
      <c r="J74" s="81">
        <f t="shared" si="5"/>
        <v>3112.3709416799989</v>
      </c>
    </row>
    <row r="75" spans="1:13" ht="38" customHeight="1" x14ac:dyDescent="0.35">
      <c r="A75" s="5" t="s">
        <v>1183</v>
      </c>
      <c r="B75" s="84" t="s">
        <v>1171</v>
      </c>
      <c r="C75" s="82" t="s">
        <v>1168</v>
      </c>
      <c r="D75" s="7" t="s">
        <v>1181</v>
      </c>
      <c r="E75" s="119"/>
      <c r="F75" s="8">
        <v>103.7</v>
      </c>
      <c r="G75" s="67">
        <f t="shared" si="3"/>
        <v>122.07315119999998</v>
      </c>
      <c r="H75" s="66">
        <f t="shared" si="4"/>
        <v>10620.364154399998</v>
      </c>
      <c r="I75" s="70"/>
      <c r="J75" s="81">
        <f t="shared" si="5"/>
        <v>3186.1092463199993</v>
      </c>
    </row>
    <row r="76" spans="1:13" ht="41.5" customHeight="1" x14ac:dyDescent="0.35">
      <c r="A76" s="7" t="s">
        <v>1182</v>
      </c>
      <c r="B76" s="83" t="s">
        <v>1169</v>
      </c>
      <c r="C76" s="82" t="s">
        <v>1168</v>
      </c>
      <c r="D76" s="7" t="s">
        <v>1181</v>
      </c>
      <c r="E76" s="119"/>
      <c r="F76" s="8">
        <v>114.7</v>
      </c>
      <c r="G76" s="67">
        <f t="shared" si="3"/>
        <v>135.02208719999999</v>
      </c>
      <c r="H76" s="66">
        <f t="shared" si="4"/>
        <v>11746.9215864</v>
      </c>
      <c r="I76" s="70"/>
      <c r="J76" s="81">
        <f t="shared" si="5"/>
        <v>3524.0764759199997</v>
      </c>
    </row>
    <row r="77" spans="1:13" ht="38.5" customHeight="1" x14ac:dyDescent="0.35">
      <c r="A77" s="5" t="s">
        <v>1180</v>
      </c>
      <c r="B77" s="84" t="s">
        <v>1171</v>
      </c>
      <c r="C77" s="82" t="s">
        <v>1168</v>
      </c>
      <c r="D77" s="7" t="s">
        <v>1178</v>
      </c>
      <c r="E77" s="119"/>
      <c r="F77" s="8">
        <v>115.9</v>
      </c>
      <c r="G77" s="67">
        <f t="shared" si="3"/>
        <v>136.43469839999997</v>
      </c>
      <c r="H77" s="66">
        <f t="shared" si="4"/>
        <v>11869.818760799997</v>
      </c>
      <c r="I77" s="70"/>
      <c r="J77" s="81">
        <f t="shared" si="5"/>
        <v>3560.9456282399992</v>
      </c>
    </row>
    <row r="78" spans="1:13" ht="37" customHeight="1" x14ac:dyDescent="0.35">
      <c r="A78" s="7" t="s">
        <v>1179</v>
      </c>
      <c r="B78" s="83" t="s">
        <v>1169</v>
      </c>
      <c r="C78" s="82" t="s">
        <v>1168</v>
      </c>
      <c r="D78" s="7" t="s">
        <v>1178</v>
      </c>
      <c r="E78" s="117"/>
      <c r="F78" s="8">
        <v>128.1</v>
      </c>
      <c r="G78" s="67">
        <f t="shared" si="3"/>
        <v>150.79624559999996</v>
      </c>
      <c r="H78" s="66">
        <f t="shared" si="4"/>
        <v>13119.273367199998</v>
      </c>
      <c r="I78" s="70"/>
      <c r="J78" s="81">
        <f t="shared" si="5"/>
        <v>3935.7820101599991</v>
      </c>
    </row>
    <row r="79" spans="1:13" ht="101" customHeight="1" x14ac:dyDescent="0.35">
      <c r="A79" s="5" t="s">
        <v>1288</v>
      </c>
      <c r="B79" s="84" t="s">
        <v>1171</v>
      </c>
      <c r="C79" s="82" t="s">
        <v>1168</v>
      </c>
      <c r="D79" s="7" t="s">
        <v>1176</v>
      </c>
      <c r="E79" s="120"/>
      <c r="F79" s="8">
        <v>183</v>
      </c>
      <c r="G79" s="67">
        <f t="shared" si="3"/>
        <v>215.42320799999996</v>
      </c>
      <c r="H79" s="66">
        <f t="shared" si="4"/>
        <v>18741.819095999996</v>
      </c>
      <c r="I79" s="70"/>
      <c r="J79" s="81">
        <f t="shared" si="5"/>
        <v>5622.5457287999989</v>
      </c>
    </row>
    <row r="80" spans="1:13" ht="120" customHeight="1" x14ac:dyDescent="0.35">
      <c r="A80" s="7" t="s">
        <v>1177</v>
      </c>
      <c r="B80" s="83" t="s">
        <v>1169</v>
      </c>
      <c r="C80" s="82" t="s">
        <v>1168</v>
      </c>
      <c r="D80" s="7" t="s">
        <v>1176</v>
      </c>
      <c r="E80" s="124"/>
      <c r="F80" s="8">
        <v>201.3</v>
      </c>
      <c r="G80" s="67">
        <f t="shared" si="3"/>
        <v>236.96552879999996</v>
      </c>
      <c r="H80" s="66">
        <f t="shared" si="4"/>
        <v>20616.001005599996</v>
      </c>
      <c r="I80" s="70"/>
      <c r="J80" s="81">
        <f t="shared" si="5"/>
        <v>6184.8003016799985</v>
      </c>
    </row>
    <row r="81" spans="1:10" ht="100" customHeight="1" x14ac:dyDescent="0.35">
      <c r="A81" s="5" t="s">
        <v>1289</v>
      </c>
      <c r="B81" s="84" t="s">
        <v>1171</v>
      </c>
      <c r="C81" s="82" t="s">
        <v>1168</v>
      </c>
      <c r="D81" s="10" t="s">
        <v>142</v>
      </c>
      <c r="E81" s="120"/>
      <c r="F81" s="8">
        <v>30.5</v>
      </c>
      <c r="G81" s="67">
        <f t="shared" si="3"/>
        <v>35.903867999999996</v>
      </c>
      <c r="H81" s="66">
        <f t="shared" si="4"/>
        <v>3123.6365159999996</v>
      </c>
      <c r="I81" s="70"/>
      <c r="J81" s="81">
        <f t="shared" si="5"/>
        <v>937.09095479999985</v>
      </c>
    </row>
    <row r="82" spans="1:10" ht="100" customHeight="1" x14ac:dyDescent="0.35">
      <c r="A82" s="7" t="s">
        <v>1175</v>
      </c>
      <c r="B82" s="83" t="s">
        <v>1169</v>
      </c>
      <c r="C82" s="82" t="s">
        <v>1168</v>
      </c>
      <c r="D82" s="10" t="s">
        <v>142</v>
      </c>
      <c r="E82" s="124"/>
      <c r="F82" s="8">
        <v>34.200000000000003</v>
      </c>
      <c r="G82" s="67">
        <f t="shared" si="3"/>
        <v>40.259419199999996</v>
      </c>
      <c r="H82" s="66">
        <f t="shared" si="4"/>
        <v>3502.5694703999998</v>
      </c>
      <c r="I82" s="70"/>
      <c r="J82" s="81">
        <f t="shared" si="5"/>
        <v>1050.7708411199999</v>
      </c>
    </row>
    <row r="83" spans="1:10" ht="62" customHeight="1" x14ac:dyDescent="0.35">
      <c r="A83" s="5" t="s">
        <v>1290</v>
      </c>
      <c r="B83" s="84" t="s">
        <v>1171</v>
      </c>
      <c r="C83" s="82" t="s">
        <v>1168</v>
      </c>
      <c r="D83" s="7" t="s">
        <v>1173</v>
      </c>
      <c r="E83" s="120"/>
      <c r="F83" s="8">
        <v>61</v>
      </c>
      <c r="G83" s="67">
        <f t="shared" si="3"/>
        <v>71.807735999999991</v>
      </c>
      <c r="H83" s="66">
        <f t="shared" si="4"/>
        <v>6247.2730319999991</v>
      </c>
      <c r="I83" s="70"/>
      <c r="J83" s="81">
        <f t="shared" si="5"/>
        <v>1874.1819095999997</v>
      </c>
    </row>
    <row r="84" spans="1:10" ht="75.5" customHeight="1" x14ac:dyDescent="0.35">
      <c r="A84" s="7" t="s">
        <v>1174</v>
      </c>
      <c r="B84" s="83" t="s">
        <v>1169</v>
      </c>
      <c r="C84" s="82" t="s">
        <v>1168</v>
      </c>
      <c r="D84" s="7" t="s">
        <v>1173</v>
      </c>
      <c r="E84" s="121"/>
      <c r="F84" s="8">
        <v>67.099999999999994</v>
      </c>
      <c r="G84" s="67">
        <f t="shared" si="3"/>
        <v>78.988509599999972</v>
      </c>
      <c r="H84" s="66">
        <f t="shared" si="4"/>
        <v>6872.0003351999976</v>
      </c>
      <c r="I84" s="70"/>
      <c r="J84" s="81">
        <f t="shared" si="5"/>
        <v>2061.6001005599992</v>
      </c>
    </row>
    <row r="85" spans="1:10" ht="79.5" customHeight="1" x14ac:dyDescent="0.35">
      <c r="A85" s="5" t="s">
        <v>1291</v>
      </c>
      <c r="B85" s="84" t="s">
        <v>1171</v>
      </c>
      <c r="C85" s="82" t="s">
        <v>1168</v>
      </c>
      <c r="D85" s="7" t="s">
        <v>361</v>
      </c>
      <c r="E85" s="121"/>
      <c r="F85" s="8">
        <v>61</v>
      </c>
      <c r="G85" s="67">
        <f t="shared" si="3"/>
        <v>71.807735999999991</v>
      </c>
      <c r="H85" s="66">
        <f t="shared" si="4"/>
        <v>6247.2730319999991</v>
      </c>
      <c r="I85" s="70"/>
      <c r="J85" s="81">
        <f t="shared" si="5"/>
        <v>1874.1819095999997</v>
      </c>
    </row>
    <row r="86" spans="1:10" ht="73.5" customHeight="1" x14ac:dyDescent="0.35">
      <c r="A86" s="7" t="s">
        <v>1172</v>
      </c>
      <c r="B86" s="83" t="s">
        <v>1169</v>
      </c>
      <c r="C86" s="82" t="s">
        <v>1168</v>
      </c>
      <c r="D86" s="7" t="s">
        <v>361</v>
      </c>
      <c r="E86" s="121"/>
      <c r="F86" s="8">
        <v>67.099999999999994</v>
      </c>
      <c r="G86" s="67">
        <f t="shared" si="3"/>
        <v>78.988509599999972</v>
      </c>
      <c r="H86" s="66">
        <f t="shared" si="4"/>
        <v>6872.0003351999976</v>
      </c>
      <c r="I86" s="70"/>
      <c r="J86" s="81">
        <f t="shared" si="5"/>
        <v>2061.6001005599992</v>
      </c>
    </row>
    <row r="87" spans="1:10" ht="114.5" customHeight="1" x14ac:dyDescent="0.35">
      <c r="A87" s="5" t="s">
        <v>1292</v>
      </c>
      <c r="B87" s="84" t="s">
        <v>1171</v>
      </c>
      <c r="C87" s="82" t="s">
        <v>1168</v>
      </c>
      <c r="D87" s="7" t="s">
        <v>362</v>
      </c>
      <c r="E87" s="120"/>
      <c r="F87" s="8">
        <v>85.4</v>
      </c>
      <c r="G87" s="67">
        <f t="shared" si="3"/>
        <v>100.53083039999999</v>
      </c>
      <c r="H87" s="66">
        <f t="shared" si="4"/>
        <v>8746.1822447999984</v>
      </c>
      <c r="I87" s="70"/>
      <c r="J87" s="81">
        <f t="shared" si="5"/>
        <v>2623.8546734399993</v>
      </c>
    </row>
    <row r="88" spans="1:10" ht="114.5" customHeight="1" x14ac:dyDescent="0.35">
      <c r="A88" s="7" t="s">
        <v>1170</v>
      </c>
      <c r="B88" s="83" t="s">
        <v>1169</v>
      </c>
      <c r="C88" s="82" t="s">
        <v>1168</v>
      </c>
      <c r="D88" s="7" t="s">
        <v>362</v>
      </c>
      <c r="E88" s="124"/>
      <c r="F88" s="8">
        <v>94</v>
      </c>
      <c r="G88" s="67">
        <f t="shared" si="3"/>
        <v>110.65454399999997</v>
      </c>
      <c r="H88" s="66">
        <f t="shared" si="4"/>
        <v>9626.945327999998</v>
      </c>
      <c r="I88" s="70"/>
      <c r="J88" s="81">
        <f t="shared" si="5"/>
        <v>2888.0835983999991</v>
      </c>
    </row>
    <row r="89" spans="1:10" ht="131.5" customHeight="1" x14ac:dyDescent="0.35">
      <c r="A89" s="7" t="s">
        <v>1167</v>
      </c>
      <c r="B89" s="7" t="s">
        <v>1166</v>
      </c>
      <c r="C89" s="5" t="s">
        <v>7</v>
      </c>
      <c r="D89" s="7" t="s">
        <v>161</v>
      </c>
      <c r="E89" s="122"/>
      <c r="F89" s="8">
        <v>219</v>
      </c>
      <c r="G89" s="67">
        <f t="shared" si="3"/>
        <v>257.80154399999998</v>
      </c>
      <c r="H89" s="66">
        <f t="shared" si="4"/>
        <v>22428.734327999999</v>
      </c>
      <c r="I89" s="70"/>
      <c r="J89" s="81">
        <f t="shared" si="5"/>
        <v>6728.6202983999992</v>
      </c>
    </row>
    <row r="90" spans="1:10" ht="108.5" customHeight="1" x14ac:dyDescent="0.35">
      <c r="A90" s="5" t="s">
        <v>866</v>
      </c>
      <c r="B90" s="7" t="s">
        <v>1165</v>
      </c>
      <c r="C90" s="5" t="s">
        <v>7</v>
      </c>
      <c r="D90" s="7" t="s">
        <v>672</v>
      </c>
      <c r="E90" s="122"/>
      <c r="F90" s="8">
        <v>219</v>
      </c>
      <c r="G90" s="67">
        <f t="shared" si="3"/>
        <v>257.80154399999998</v>
      </c>
      <c r="H90" s="66">
        <f t="shared" si="4"/>
        <v>22428.734327999999</v>
      </c>
      <c r="I90" s="70"/>
      <c r="J90" s="81">
        <f t="shared" si="5"/>
        <v>6728.6202983999992</v>
      </c>
    </row>
  </sheetData>
  <mergeCells count="35">
    <mergeCell ref="E89:E90"/>
    <mergeCell ref="E65:E68"/>
    <mergeCell ref="E69:E70"/>
    <mergeCell ref="E71:E72"/>
    <mergeCell ref="E79:E80"/>
    <mergeCell ref="E81:E82"/>
    <mergeCell ref="E87:E88"/>
    <mergeCell ref="E27:E34"/>
    <mergeCell ref="A2:J2"/>
    <mergeCell ref="E73:E78"/>
    <mergeCell ref="E83:E86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61:E64"/>
    <mergeCell ref="E35:E36"/>
    <mergeCell ref="E37:E38"/>
    <mergeCell ref="E39:E40"/>
    <mergeCell ref="E41:E42"/>
    <mergeCell ref="E43:E44"/>
    <mergeCell ref="E45:E46"/>
    <mergeCell ref="A47:J47"/>
    <mergeCell ref="A48:J48"/>
    <mergeCell ref="E49:E52"/>
    <mergeCell ref="E53:E56"/>
    <mergeCell ref="E57:E6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3"/>
  <sheetViews>
    <sheetView topLeftCell="G1" zoomScaleNormal="100" workbookViewId="0">
      <selection activeCell="O1" sqref="O1:O1048576"/>
    </sheetView>
  </sheetViews>
  <sheetFormatPr defaultRowHeight="14.5" x14ac:dyDescent="0.35"/>
  <cols>
    <col min="1" max="2" width="13" style="6" customWidth="1"/>
    <col min="3" max="3" width="19.81640625" style="9" customWidth="1"/>
    <col min="4" max="4" width="15.54296875" style="6" customWidth="1"/>
    <col min="5" max="5" width="46.26953125" style="6" customWidth="1"/>
    <col min="6" max="6" width="58.81640625" customWidth="1"/>
    <col min="7" max="8" width="9.1796875" style="6" customWidth="1"/>
    <col min="9" max="9" width="9.7265625" style="77" bestFit="1" customWidth="1"/>
    <col min="10" max="10" width="18.453125" style="77" customWidth="1"/>
    <col min="11" max="11" width="11" style="64" bestFit="1" customWidth="1"/>
    <col min="14" max="14" width="13.26953125" customWidth="1"/>
    <col min="15" max="15" width="24" hidden="1" customWidth="1"/>
  </cols>
  <sheetData>
    <row r="1" spans="1:15" ht="21" x14ac:dyDescent="0.35">
      <c r="A1" s="1" t="s">
        <v>4</v>
      </c>
      <c r="B1" s="1"/>
      <c r="C1" s="2" t="s">
        <v>6</v>
      </c>
      <c r="D1" s="2" t="s">
        <v>8</v>
      </c>
      <c r="E1" s="2" t="s">
        <v>0</v>
      </c>
      <c r="F1" s="1" t="s">
        <v>2</v>
      </c>
      <c r="G1" s="2" t="s">
        <v>22</v>
      </c>
      <c r="H1" s="78" t="s">
        <v>790</v>
      </c>
      <c r="I1" s="78" t="s">
        <v>786</v>
      </c>
      <c r="J1" s="1" t="s">
        <v>1</v>
      </c>
      <c r="K1" s="16" t="s">
        <v>21</v>
      </c>
      <c r="M1" s="30" t="s">
        <v>783</v>
      </c>
      <c r="N1" s="30"/>
      <c r="O1" t="s">
        <v>784</v>
      </c>
    </row>
    <row r="2" spans="1:15" ht="23.5" x14ac:dyDescent="0.35">
      <c r="A2" s="125" t="s">
        <v>748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M2" s="30">
        <v>87</v>
      </c>
      <c r="N2" s="30"/>
      <c r="O2" s="65">
        <v>1.1771759999999998</v>
      </c>
    </row>
    <row r="3" spans="1:15" ht="83.25" customHeight="1" x14ac:dyDescent="0.35">
      <c r="A3" s="128" t="s">
        <v>747</v>
      </c>
      <c r="B3" s="129"/>
      <c r="C3" s="129"/>
      <c r="D3" s="129"/>
      <c r="E3" s="129"/>
      <c r="F3" s="129"/>
      <c r="G3" s="129"/>
      <c r="H3" s="129"/>
      <c r="I3" s="129"/>
      <c r="J3" s="129"/>
      <c r="K3" s="130"/>
    </row>
    <row r="4" spans="1:15" ht="112.5" customHeight="1" x14ac:dyDescent="0.35">
      <c r="A4" s="5" t="s">
        <v>793</v>
      </c>
      <c r="B4" s="5"/>
      <c r="C4" s="5" t="s">
        <v>3</v>
      </c>
      <c r="D4" s="5" t="s">
        <v>7</v>
      </c>
      <c r="E4" s="7" t="s">
        <v>743</v>
      </c>
      <c r="F4" s="3"/>
      <c r="G4" s="8">
        <v>103</v>
      </c>
      <c r="H4" s="67">
        <f>G4*O$2</f>
        <v>121.24912799999997</v>
      </c>
      <c r="I4" s="66">
        <f>H4*M$2</f>
        <v>10548.674135999998</v>
      </c>
      <c r="J4" s="70"/>
      <c r="K4" s="81">
        <f>I4*0.3</f>
        <v>3164.6022407999994</v>
      </c>
    </row>
    <row r="5" spans="1:15" ht="112.5" customHeight="1" x14ac:dyDescent="0.35">
      <c r="A5" s="5" t="s">
        <v>794</v>
      </c>
      <c r="B5" s="5"/>
      <c r="C5" s="5" t="s">
        <v>11</v>
      </c>
      <c r="D5" s="5" t="s">
        <v>7</v>
      </c>
      <c r="E5" s="7" t="s">
        <v>745</v>
      </c>
      <c r="F5" s="3"/>
      <c r="G5" s="8">
        <v>103</v>
      </c>
      <c r="H5" s="67">
        <f t="shared" ref="H5:H19" si="0">G5*O$2</f>
        <v>121.24912799999997</v>
      </c>
      <c r="I5" s="66">
        <f t="shared" ref="I5:I19" si="1">H5*M$2</f>
        <v>10548.674135999998</v>
      </c>
      <c r="J5" s="70"/>
      <c r="K5" s="81">
        <f t="shared" ref="K5:K19" si="2">I5*0.3</f>
        <v>3164.6022407999994</v>
      </c>
    </row>
    <row r="6" spans="1:15" ht="112.5" customHeight="1" x14ac:dyDescent="0.35">
      <c r="A6" s="5" t="s">
        <v>795</v>
      </c>
      <c r="B6" s="5"/>
      <c r="C6" s="5" t="s">
        <v>662</v>
      </c>
      <c r="D6" s="5" t="s">
        <v>7</v>
      </c>
      <c r="E6" s="7" t="s">
        <v>746</v>
      </c>
      <c r="F6" s="3"/>
      <c r="G6" s="8">
        <v>103</v>
      </c>
      <c r="H6" s="67">
        <f t="shared" si="0"/>
        <v>121.24912799999997</v>
      </c>
      <c r="I6" s="66">
        <f t="shared" si="1"/>
        <v>10548.674135999998</v>
      </c>
      <c r="J6" s="70"/>
      <c r="K6" s="81">
        <f t="shared" si="2"/>
        <v>3164.6022407999994</v>
      </c>
    </row>
    <row r="7" spans="1:15" ht="112.5" customHeight="1" x14ac:dyDescent="0.35">
      <c r="A7" s="5" t="s">
        <v>796</v>
      </c>
      <c r="B7" s="5"/>
      <c r="C7" s="5" t="s">
        <v>134</v>
      </c>
      <c r="D7" s="5" t="s">
        <v>7</v>
      </c>
      <c r="E7" s="7" t="s">
        <v>158</v>
      </c>
      <c r="F7" s="3"/>
      <c r="G7" s="8">
        <v>103</v>
      </c>
      <c r="H7" s="67">
        <f t="shared" si="0"/>
        <v>121.24912799999997</v>
      </c>
      <c r="I7" s="66">
        <f t="shared" si="1"/>
        <v>10548.674135999998</v>
      </c>
      <c r="J7" s="70"/>
      <c r="K7" s="81">
        <f t="shared" si="2"/>
        <v>3164.6022407999994</v>
      </c>
    </row>
    <row r="8" spans="1:15" ht="112.5" customHeight="1" x14ac:dyDescent="0.35">
      <c r="A8" s="7" t="s">
        <v>797</v>
      </c>
      <c r="B8" s="7"/>
      <c r="C8" s="26" t="s">
        <v>663</v>
      </c>
      <c r="D8" s="5" t="s">
        <v>664</v>
      </c>
      <c r="E8" s="7" t="s">
        <v>158</v>
      </c>
      <c r="F8" s="3"/>
      <c r="G8" s="8">
        <v>121</v>
      </c>
      <c r="H8" s="67">
        <f t="shared" si="0"/>
        <v>142.43829599999998</v>
      </c>
      <c r="I8" s="66">
        <f t="shared" si="1"/>
        <v>12392.131751999998</v>
      </c>
      <c r="J8" s="70"/>
      <c r="K8" s="81">
        <f t="shared" si="2"/>
        <v>3717.6395255999992</v>
      </c>
    </row>
    <row r="9" spans="1:15" ht="112.5" customHeight="1" x14ac:dyDescent="0.35">
      <c r="A9" s="7" t="s">
        <v>798</v>
      </c>
      <c r="B9" s="7"/>
      <c r="C9" s="27" t="s">
        <v>744</v>
      </c>
      <c r="D9" s="5" t="s">
        <v>7</v>
      </c>
      <c r="E9" s="7" t="s">
        <v>158</v>
      </c>
      <c r="F9" s="3"/>
      <c r="G9" s="8">
        <v>204</v>
      </c>
      <c r="H9" s="67">
        <f t="shared" si="0"/>
        <v>240.14390399999996</v>
      </c>
      <c r="I9" s="66">
        <f t="shared" si="1"/>
        <v>20892.519647999998</v>
      </c>
      <c r="J9" s="70"/>
      <c r="K9" s="81">
        <f t="shared" si="2"/>
        <v>6267.7558943999993</v>
      </c>
    </row>
    <row r="10" spans="1:15" ht="112.5" customHeight="1" x14ac:dyDescent="0.35">
      <c r="A10" s="7" t="s">
        <v>799</v>
      </c>
      <c r="B10" s="7"/>
      <c r="C10" s="20" t="s">
        <v>665</v>
      </c>
      <c r="D10" s="5" t="s">
        <v>7</v>
      </c>
      <c r="E10" s="7" t="s">
        <v>158</v>
      </c>
      <c r="F10" s="25" t="s">
        <v>5</v>
      </c>
      <c r="G10" s="8">
        <v>165</v>
      </c>
      <c r="H10" s="67">
        <f t="shared" si="0"/>
        <v>194.23403999999996</v>
      </c>
      <c r="I10" s="66">
        <f t="shared" si="1"/>
        <v>16898.361479999996</v>
      </c>
      <c r="J10" s="70"/>
      <c r="K10" s="81">
        <f t="shared" si="2"/>
        <v>5069.5084439999982</v>
      </c>
    </row>
    <row r="11" spans="1:15" ht="112" customHeight="1" x14ac:dyDescent="0.35">
      <c r="A11" s="7" t="s">
        <v>800</v>
      </c>
      <c r="B11" s="7"/>
      <c r="C11" s="27" t="s">
        <v>666</v>
      </c>
      <c r="D11" s="5" t="s">
        <v>7</v>
      </c>
      <c r="E11" s="7" t="s">
        <v>158</v>
      </c>
      <c r="F11" s="3"/>
      <c r="G11" s="8">
        <v>187</v>
      </c>
      <c r="H11" s="67">
        <f t="shared" si="0"/>
        <v>220.13191199999997</v>
      </c>
      <c r="I11" s="66">
        <f t="shared" si="1"/>
        <v>19151.476343999999</v>
      </c>
      <c r="J11" s="70"/>
      <c r="K11" s="81">
        <f t="shared" si="2"/>
        <v>5745.4429031999998</v>
      </c>
    </row>
    <row r="12" spans="1:15" ht="112" customHeight="1" x14ac:dyDescent="0.35">
      <c r="A12" s="7" t="s">
        <v>801</v>
      </c>
      <c r="B12" s="7"/>
      <c r="C12" s="27" t="s">
        <v>667</v>
      </c>
      <c r="D12" s="5" t="s">
        <v>7</v>
      </c>
      <c r="E12" s="7" t="s">
        <v>159</v>
      </c>
      <c r="F12" s="3"/>
      <c r="G12" s="8">
        <v>103</v>
      </c>
      <c r="H12" s="67">
        <f t="shared" si="0"/>
        <v>121.24912799999997</v>
      </c>
      <c r="I12" s="66">
        <f t="shared" si="1"/>
        <v>10548.674135999998</v>
      </c>
      <c r="J12" s="70"/>
      <c r="K12" s="81">
        <f t="shared" si="2"/>
        <v>3164.6022407999994</v>
      </c>
    </row>
    <row r="13" spans="1:15" ht="112" customHeight="1" x14ac:dyDescent="0.35">
      <c r="A13" s="7" t="s">
        <v>346</v>
      </c>
      <c r="B13" s="7"/>
      <c r="C13" s="20" t="s">
        <v>345</v>
      </c>
      <c r="D13" s="5" t="s">
        <v>7</v>
      </c>
      <c r="E13" s="7" t="s">
        <v>159</v>
      </c>
      <c r="F13" s="3"/>
      <c r="G13" s="8">
        <v>121</v>
      </c>
      <c r="H13" s="67">
        <f t="shared" si="0"/>
        <v>142.43829599999998</v>
      </c>
      <c r="I13" s="66">
        <f t="shared" si="1"/>
        <v>12392.131751999998</v>
      </c>
      <c r="J13" s="70"/>
      <c r="K13" s="81">
        <f t="shared" si="2"/>
        <v>3717.6395255999992</v>
      </c>
    </row>
    <row r="14" spans="1:15" ht="112.5" customHeight="1" x14ac:dyDescent="0.35">
      <c r="A14" s="7" t="s">
        <v>668</v>
      </c>
      <c r="B14" s="7"/>
      <c r="C14" s="27" t="s">
        <v>669</v>
      </c>
      <c r="D14" s="5" t="s">
        <v>7</v>
      </c>
      <c r="E14" s="7" t="s">
        <v>159</v>
      </c>
      <c r="F14" s="3"/>
      <c r="G14" s="8">
        <v>187</v>
      </c>
      <c r="H14" s="67">
        <f t="shared" si="0"/>
        <v>220.13191199999997</v>
      </c>
      <c r="I14" s="66">
        <f t="shared" si="1"/>
        <v>19151.476343999999</v>
      </c>
      <c r="J14" s="70"/>
      <c r="K14" s="81">
        <f t="shared" si="2"/>
        <v>5745.4429031999998</v>
      </c>
    </row>
    <row r="15" spans="1:15" ht="170.15" customHeight="1" x14ac:dyDescent="0.35">
      <c r="A15" s="5" t="s">
        <v>802</v>
      </c>
      <c r="B15" s="5"/>
      <c r="C15" s="7" t="s">
        <v>3</v>
      </c>
      <c r="D15" s="5" t="s">
        <v>7</v>
      </c>
      <c r="E15" s="7" t="s">
        <v>363</v>
      </c>
      <c r="F15" s="3"/>
      <c r="G15" s="8">
        <v>186</v>
      </c>
      <c r="H15" s="67">
        <f t="shared" si="0"/>
        <v>218.95473599999997</v>
      </c>
      <c r="I15" s="66">
        <f t="shared" si="1"/>
        <v>19049.062031999998</v>
      </c>
      <c r="J15" s="70"/>
      <c r="K15" s="81">
        <f t="shared" si="2"/>
        <v>5714.7186095999996</v>
      </c>
    </row>
    <row r="16" spans="1:15" ht="112.5" customHeight="1" x14ac:dyDescent="0.35">
      <c r="A16" s="7" t="s">
        <v>670</v>
      </c>
      <c r="B16" s="7"/>
      <c r="C16" s="27" t="s">
        <v>671</v>
      </c>
      <c r="D16" s="5" t="s">
        <v>7</v>
      </c>
      <c r="E16" s="7" t="s">
        <v>363</v>
      </c>
      <c r="F16" s="3"/>
      <c r="G16" s="8">
        <v>219</v>
      </c>
      <c r="H16" s="67">
        <f t="shared" si="0"/>
        <v>257.80154399999998</v>
      </c>
      <c r="I16" s="66">
        <f t="shared" si="1"/>
        <v>22428.734327999999</v>
      </c>
      <c r="J16" s="70"/>
      <c r="K16" s="81">
        <f t="shared" si="2"/>
        <v>6728.6202983999992</v>
      </c>
    </row>
    <row r="17" spans="1:11" ht="109.5" customHeight="1" x14ac:dyDescent="0.35">
      <c r="A17" s="5" t="s">
        <v>866</v>
      </c>
      <c r="B17" s="5"/>
      <c r="C17" s="7" t="s">
        <v>10</v>
      </c>
      <c r="D17" s="5" t="s">
        <v>7</v>
      </c>
      <c r="E17" s="7" t="s">
        <v>672</v>
      </c>
      <c r="F17" s="13"/>
      <c r="G17" s="8">
        <v>219</v>
      </c>
      <c r="H17" s="67">
        <f t="shared" si="0"/>
        <v>257.80154399999998</v>
      </c>
      <c r="I17" s="66">
        <f t="shared" si="1"/>
        <v>22428.734327999999</v>
      </c>
      <c r="J17" s="70"/>
      <c r="K17" s="81">
        <f t="shared" si="2"/>
        <v>6728.6202983999992</v>
      </c>
    </row>
    <row r="18" spans="1:11" ht="109.5" customHeight="1" x14ac:dyDescent="0.35">
      <c r="A18" s="5" t="s">
        <v>803</v>
      </c>
      <c r="B18" s="5"/>
      <c r="C18" s="7" t="s">
        <v>673</v>
      </c>
      <c r="D18" s="5" t="s">
        <v>664</v>
      </c>
      <c r="E18" s="7" t="s">
        <v>161</v>
      </c>
      <c r="F18" s="3"/>
      <c r="G18" s="8">
        <v>84.2</v>
      </c>
      <c r="H18" s="67">
        <f t="shared" si="0"/>
        <v>99.118219199999984</v>
      </c>
      <c r="I18" s="66">
        <f t="shared" si="1"/>
        <v>8623.2850703999993</v>
      </c>
      <c r="J18" s="70"/>
      <c r="K18" s="81">
        <f t="shared" si="2"/>
        <v>2586.9855211199997</v>
      </c>
    </row>
    <row r="19" spans="1:11" ht="112" customHeight="1" x14ac:dyDescent="0.35">
      <c r="A19" s="5" t="s">
        <v>804</v>
      </c>
      <c r="B19" s="5"/>
      <c r="C19" s="7" t="s">
        <v>674</v>
      </c>
      <c r="D19" s="5" t="s">
        <v>664</v>
      </c>
      <c r="E19" s="7" t="s">
        <v>161</v>
      </c>
      <c r="F19" s="3"/>
      <c r="G19" s="8">
        <v>90.3</v>
      </c>
      <c r="H19" s="67">
        <f t="shared" si="0"/>
        <v>106.29899279999998</v>
      </c>
      <c r="I19" s="66">
        <f t="shared" si="1"/>
        <v>9248.0123735999987</v>
      </c>
      <c r="J19" s="70"/>
      <c r="K19" s="81">
        <f t="shared" si="2"/>
        <v>2774.4037120799994</v>
      </c>
    </row>
    <row r="23" spans="1:11" x14ac:dyDescent="0.35">
      <c r="J23" s="64"/>
    </row>
  </sheetData>
  <mergeCells count="2">
    <mergeCell ref="A2:K2"/>
    <mergeCell ref="A3:K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3"/>
  <sheetViews>
    <sheetView topLeftCell="E1" zoomScaleNormal="100" workbookViewId="0">
      <selection activeCell="O3" sqref="O3"/>
    </sheetView>
  </sheetViews>
  <sheetFormatPr defaultRowHeight="14.5" x14ac:dyDescent="0.35"/>
  <cols>
    <col min="1" max="1" width="13" style="6" customWidth="1"/>
    <col min="2" max="2" width="19.81640625" style="9" customWidth="1"/>
    <col min="3" max="3" width="15.54296875" style="6" customWidth="1"/>
    <col min="4" max="4" width="46.26953125" style="6" customWidth="1"/>
    <col min="5" max="5" width="28.7265625" customWidth="1"/>
    <col min="6" max="7" width="9.1796875" style="6" customWidth="1"/>
    <col min="8" max="8" width="9.7265625" style="6" bestFit="1" customWidth="1"/>
    <col min="9" max="9" width="14.54296875" style="6" customWidth="1"/>
    <col min="10" max="10" width="11" customWidth="1"/>
    <col min="14" max="14" width="24" hidden="1" customWidth="1"/>
  </cols>
  <sheetData>
    <row r="1" spans="1:14" ht="21" x14ac:dyDescent="0.35">
      <c r="A1" s="1" t="s">
        <v>4</v>
      </c>
      <c r="B1" s="2" t="s">
        <v>6</v>
      </c>
      <c r="C1" s="2" t="s">
        <v>8</v>
      </c>
      <c r="D1" s="2" t="s">
        <v>0</v>
      </c>
      <c r="E1" s="1" t="s">
        <v>2</v>
      </c>
      <c r="F1" s="2" t="s">
        <v>22</v>
      </c>
      <c r="G1" s="78" t="s">
        <v>790</v>
      </c>
      <c r="H1" s="78" t="s">
        <v>786</v>
      </c>
      <c r="I1" s="1" t="s">
        <v>1</v>
      </c>
      <c r="J1" s="16" t="s">
        <v>21</v>
      </c>
      <c r="L1" s="30" t="s">
        <v>783</v>
      </c>
      <c r="M1" s="30"/>
      <c r="N1" t="s">
        <v>784</v>
      </c>
    </row>
    <row r="2" spans="1:14" ht="23.5" x14ac:dyDescent="0.35">
      <c r="A2" s="101" t="s">
        <v>101</v>
      </c>
      <c r="B2" s="102"/>
      <c r="C2" s="102"/>
      <c r="D2" s="102"/>
      <c r="E2" s="102"/>
      <c r="F2" s="102"/>
      <c r="G2" s="102"/>
      <c r="H2" s="102"/>
      <c r="I2" s="102"/>
      <c r="J2" s="103"/>
      <c r="L2" s="30">
        <v>87</v>
      </c>
      <c r="M2" s="30"/>
      <c r="N2" s="65">
        <v>1.1771759999999998</v>
      </c>
    </row>
    <row r="3" spans="1:14" ht="106.5" customHeight="1" x14ac:dyDescent="0.35">
      <c r="A3" s="104" t="s">
        <v>479</v>
      </c>
      <c r="B3" s="105"/>
      <c r="C3" s="105"/>
      <c r="D3" s="105"/>
      <c r="E3" s="105"/>
      <c r="F3" s="105"/>
      <c r="G3" s="105"/>
      <c r="H3" s="105"/>
      <c r="I3" s="105"/>
      <c r="J3" s="106"/>
    </row>
    <row r="4" spans="1:14" ht="72" customHeight="1" x14ac:dyDescent="0.35">
      <c r="A4" s="5" t="s">
        <v>805</v>
      </c>
      <c r="B4" s="7" t="s">
        <v>3</v>
      </c>
      <c r="C4" s="5" t="s">
        <v>7</v>
      </c>
      <c r="D4" s="7" t="s">
        <v>474</v>
      </c>
      <c r="E4" s="118"/>
      <c r="F4" s="8">
        <v>79.3</v>
      </c>
      <c r="G4" s="67">
        <f t="shared" ref="G4:G35" si="0">F4*N$2</f>
        <v>93.350056799999976</v>
      </c>
      <c r="H4" s="67">
        <f t="shared" ref="H4:H35" si="1">G4*L$2</f>
        <v>8121.4549415999982</v>
      </c>
      <c r="I4" s="5"/>
      <c r="J4" s="74">
        <f t="shared" ref="J4:J35" si="2">H4*0.3</f>
        <v>2436.4364824799995</v>
      </c>
    </row>
    <row r="5" spans="1:14" ht="72" customHeight="1" x14ac:dyDescent="0.35">
      <c r="A5" s="5" t="s">
        <v>806</v>
      </c>
      <c r="B5" s="7" t="s">
        <v>10</v>
      </c>
      <c r="C5" s="5" t="s">
        <v>7</v>
      </c>
      <c r="D5" s="7" t="s">
        <v>474</v>
      </c>
      <c r="E5" s="118"/>
      <c r="F5" s="8">
        <v>89.1</v>
      </c>
      <c r="G5" s="67">
        <f t="shared" si="0"/>
        <v>104.88638159999998</v>
      </c>
      <c r="H5" s="67">
        <f t="shared" si="1"/>
        <v>9125.1151991999977</v>
      </c>
      <c r="I5" s="5"/>
      <c r="J5" s="74">
        <f t="shared" si="2"/>
        <v>2737.5345597599994</v>
      </c>
    </row>
    <row r="6" spans="1:14" ht="72" customHeight="1" x14ac:dyDescent="0.35">
      <c r="A6" s="5" t="s">
        <v>807</v>
      </c>
      <c r="B6" s="7" t="s">
        <v>3</v>
      </c>
      <c r="C6" s="5" t="s">
        <v>7</v>
      </c>
      <c r="D6" s="7" t="s">
        <v>501</v>
      </c>
      <c r="E6" s="116"/>
      <c r="F6" s="8">
        <v>73.2</v>
      </c>
      <c r="G6" s="67">
        <f t="shared" si="0"/>
        <v>86.169283199999981</v>
      </c>
      <c r="H6" s="67">
        <f t="shared" si="1"/>
        <v>7496.7276383999988</v>
      </c>
      <c r="I6" s="5"/>
      <c r="J6" s="74">
        <f t="shared" si="2"/>
        <v>2249.0182915199994</v>
      </c>
    </row>
    <row r="7" spans="1:14" ht="72" customHeight="1" x14ac:dyDescent="0.35">
      <c r="A7" s="5" t="s">
        <v>808</v>
      </c>
      <c r="B7" s="7" t="s">
        <v>9</v>
      </c>
      <c r="C7" s="5" t="s">
        <v>7</v>
      </c>
      <c r="D7" s="7" t="s">
        <v>501</v>
      </c>
      <c r="E7" s="117"/>
      <c r="F7" s="8">
        <v>81.8</v>
      </c>
      <c r="G7" s="67">
        <f t="shared" si="0"/>
        <v>96.292996799999983</v>
      </c>
      <c r="H7" s="67">
        <f t="shared" si="1"/>
        <v>8377.4907215999992</v>
      </c>
      <c r="I7" s="5"/>
      <c r="J7" s="74">
        <f t="shared" si="2"/>
        <v>2513.2472164799997</v>
      </c>
    </row>
    <row r="8" spans="1:14" ht="41.15" customHeight="1" x14ac:dyDescent="0.35">
      <c r="A8" s="5" t="s">
        <v>811</v>
      </c>
      <c r="B8" s="7" t="s">
        <v>475</v>
      </c>
      <c r="C8" s="7" t="s">
        <v>477</v>
      </c>
      <c r="D8" s="7" t="s">
        <v>478</v>
      </c>
      <c r="E8" s="122"/>
      <c r="F8" s="8">
        <v>91.5</v>
      </c>
      <c r="G8" s="67">
        <f t="shared" si="0"/>
        <v>107.71160399999998</v>
      </c>
      <c r="H8" s="67">
        <f t="shared" si="1"/>
        <v>9370.9095479999978</v>
      </c>
      <c r="I8" s="5"/>
      <c r="J8" s="74">
        <f t="shared" si="2"/>
        <v>2811.2728643999994</v>
      </c>
    </row>
    <row r="9" spans="1:14" ht="41.15" customHeight="1" x14ac:dyDescent="0.35">
      <c r="A9" s="5" t="s">
        <v>812</v>
      </c>
      <c r="B9" s="7" t="s">
        <v>476</v>
      </c>
      <c r="C9" s="7" t="s">
        <v>477</v>
      </c>
      <c r="D9" s="7" t="s">
        <v>478</v>
      </c>
      <c r="E9" s="122"/>
      <c r="F9" s="8">
        <v>91.5</v>
      </c>
      <c r="G9" s="67">
        <f t="shared" si="0"/>
        <v>107.71160399999998</v>
      </c>
      <c r="H9" s="67">
        <f t="shared" si="1"/>
        <v>9370.9095479999978</v>
      </c>
      <c r="I9" s="5"/>
      <c r="J9" s="74">
        <f t="shared" si="2"/>
        <v>2811.2728643999994</v>
      </c>
    </row>
    <row r="10" spans="1:14" ht="41.15" customHeight="1" x14ac:dyDescent="0.35">
      <c r="A10" s="5" t="s">
        <v>813</v>
      </c>
      <c r="B10" s="7" t="s">
        <v>481</v>
      </c>
      <c r="C10" s="7" t="s">
        <v>477</v>
      </c>
      <c r="D10" s="7" t="s">
        <v>478</v>
      </c>
      <c r="E10" s="122"/>
      <c r="F10" s="8">
        <v>100.1</v>
      </c>
      <c r="G10" s="67">
        <f t="shared" si="0"/>
        <v>117.83531759999997</v>
      </c>
      <c r="H10" s="67">
        <f t="shared" si="1"/>
        <v>10251.672631199997</v>
      </c>
      <c r="I10" s="5"/>
      <c r="J10" s="74">
        <f t="shared" si="2"/>
        <v>3075.5017893599993</v>
      </c>
    </row>
    <row r="11" spans="1:14" ht="41.15" customHeight="1" x14ac:dyDescent="0.35">
      <c r="A11" s="5" t="s">
        <v>814</v>
      </c>
      <c r="B11" s="7" t="s">
        <v>480</v>
      </c>
      <c r="C11" s="7" t="s">
        <v>477</v>
      </c>
      <c r="D11" s="7" t="s">
        <v>478</v>
      </c>
      <c r="E11" s="122"/>
      <c r="F11" s="8">
        <v>100.1</v>
      </c>
      <c r="G11" s="67">
        <f t="shared" si="0"/>
        <v>117.83531759999997</v>
      </c>
      <c r="H11" s="67">
        <f t="shared" si="1"/>
        <v>10251.672631199997</v>
      </c>
      <c r="I11" s="5"/>
      <c r="J11" s="74">
        <f t="shared" si="2"/>
        <v>3075.5017893599993</v>
      </c>
    </row>
    <row r="12" spans="1:14" ht="41.15" customHeight="1" x14ac:dyDescent="0.35">
      <c r="A12" s="5" t="s">
        <v>815</v>
      </c>
      <c r="B12" s="7" t="s">
        <v>475</v>
      </c>
      <c r="C12" s="7" t="s">
        <v>477</v>
      </c>
      <c r="D12" s="7" t="s">
        <v>502</v>
      </c>
      <c r="E12" s="120"/>
      <c r="F12" s="8">
        <v>85.4</v>
      </c>
      <c r="G12" s="67">
        <f t="shared" si="0"/>
        <v>100.53083039999999</v>
      </c>
      <c r="H12" s="67">
        <f t="shared" si="1"/>
        <v>8746.1822447999984</v>
      </c>
      <c r="I12" s="5"/>
      <c r="J12" s="74">
        <f t="shared" si="2"/>
        <v>2623.8546734399993</v>
      </c>
    </row>
    <row r="13" spans="1:14" ht="41.15" customHeight="1" x14ac:dyDescent="0.35">
      <c r="A13" s="5" t="s">
        <v>816</v>
      </c>
      <c r="B13" s="7" t="s">
        <v>476</v>
      </c>
      <c r="C13" s="7" t="s">
        <v>477</v>
      </c>
      <c r="D13" s="7" t="s">
        <v>502</v>
      </c>
      <c r="E13" s="121"/>
      <c r="F13" s="8">
        <v>85.4</v>
      </c>
      <c r="G13" s="67">
        <f t="shared" si="0"/>
        <v>100.53083039999999</v>
      </c>
      <c r="H13" s="67">
        <f t="shared" si="1"/>
        <v>8746.1822447999984</v>
      </c>
      <c r="I13" s="5"/>
      <c r="J13" s="74">
        <f t="shared" si="2"/>
        <v>2623.8546734399993</v>
      </c>
    </row>
    <row r="14" spans="1:14" ht="41.15" customHeight="1" x14ac:dyDescent="0.35">
      <c r="A14" s="5" t="s">
        <v>817</v>
      </c>
      <c r="B14" s="7" t="s">
        <v>481</v>
      </c>
      <c r="C14" s="7" t="s">
        <v>477</v>
      </c>
      <c r="D14" s="7" t="s">
        <v>502</v>
      </c>
      <c r="E14" s="121"/>
      <c r="F14" s="8">
        <v>94</v>
      </c>
      <c r="G14" s="67">
        <f t="shared" si="0"/>
        <v>110.65454399999997</v>
      </c>
      <c r="H14" s="67">
        <f t="shared" si="1"/>
        <v>9626.945327999998</v>
      </c>
      <c r="I14" s="5"/>
      <c r="J14" s="74">
        <f t="shared" si="2"/>
        <v>2888.0835983999991</v>
      </c>
    </row>
    <row r="15" spans="1:14" ht="41.15" customHeight="1" x14ac:dyDescent="0.35">
      <c r="A15" s="5" t="s">
        <v>818</v>
      </c>
      <c r="B15" s="7" t="s">
        <v>480</v>
      </c>
      <c r="C15" s="7" t="s">
        <v>477</v>
      </c>
      <c r="D15" s="7" t="s">
        <v>502</v>
      </c>
      <c r="E15" s="124"/>
      <c r="F15" s="8">
        <v>94</v>
      </c>
      <c r="G15" s="67">
        <f t="shared" si="0"/>
        <v>110.65454399999997</v>
      </c>
      <c r="H15" s="67">
        <f t="shared" si="1"/>
        <v>9626.945327999998</v>
      </c>
      <c r="I15" s="5"/>
      <c r="J15" s="74">
        <f t="shared" si="2"/>
        <v>2888.0835983999991</v>
      </c>
    </row>
    <row r="16" spans="1:14" ht="165.65" customHeight="1" x14ac:dyDescent="0.35">
      <c r="A16" s="5" t="s">
        <v>819</v>
      </c>
      <c r="B16" s="7" t="s">
        <v>3</v>
      </c>
      <c r="C16" s="5" t="s">
        <v>482</v>
      </c>
      <c r="D16" s="7" t="s">
        <v>483</v>
      </c>
      <c r="E16" s="3"/>
      <c r="F16" s="8">
        <v>109.1</v>
      </c>
      <c r="G16" s="67">
        <f t="shared" si="0"/>
        <v>128.42990159999997</v>
      </c>
      <c r="H16" s="67">
        <f t="shared" si="1"/>
        <v>11173.401439199997</v>
      </c>
      <c r="I16" s="5"/>
      <c r="J16" s="74">
        <f t="shared" si="2"/>
        <v>3352.0204317599992</v>
      </c>
    </row>
    <row r="17" spans="1:10" ht="165.65" customHeight="1" x14ac:dyDescent="0.35">
      <c r="A17" s="5" t="s">
        <v>820</v>
      </c>
      <c r="B17" s="7" t="s">
        <v>3</v>
      </c>
      <c r="C17" s="5" t="s">
        <v>482</v>
      </c>
      <c r="D17" s="7" t="s">
        <v>503</v>
      </c>
      <c r="E17" s="3"/>
      <c r="F17" s="8">
        <v>89.9</v>
      </c>
      <c r="G17" s="67">
        <f t="shared" si="0"/>
        <v>105.82812239999998</v>
      </c>
      <c r="H17" s="67">
        <f t="shared" si="1"/>
        <v>9207.0466487999984</v>
      </c>
      <c r="I17" s="5"/>
      <c r="J17" s="74">
        <f t="shared" si="2"/>
        <v>2762.1139946399994</v>
      </c>
    </row>
    <row r="18" spans="1:10" ht="163.5" customHeight="1" x14ac:dyDescent="0.35">
      <c r="A18" s="5" t="s">
        <v>821</v>
      </c>
      <c r="B18" s="7" t="s">
        <v>3</v>
      </c>
      <c r="C18" s="5" t="s">
        <v>7</v>
      </c>
      <c r="D18" s="7" t="s">
        <v>483</v>
      </c>
      <c r="E18" s="3"/>
      <c r="F18" s="8">
        <v>89.9</v>
      </c>
      <c r="G18" s="67">
        <f t="shared" si="0"/>
        <v>105.82812239999998</v>
      </c>
      <c r="H18" s="67">
        <f t="shared" si="1"/>
        <v>9207.0466487999984</v>
      </c>
      <c r="I18" s="5"/>
      <c r="J18" s="74">
        <f t="shared" si="2"/>
        <v>2762.1139946399994</v>
      </c>
    </row>
    <row r="19" spans="1:10" ht="163" customHeight="1" x14ac:dyDescent="0.35">
      <c r="A19" s="5" t="s">
        <v>822</v>
      </c>
      <c r="B19" s="7" t="s">
        <v>3</v>
      </c>
      <c r="C19" s="5" t="s">
        <v>7</v>
      </c>
      <c r="D19" s="7" t="s">
        <v>483</v>
      </c>
      <c r="E19" s="3"/>
      <c r="F19" s="8">
        <v>83.9</v>
      </c>
      <c r="G19" s="67">
        <f t="shared" si="0"/>
        <v>98.765066399999995</v>
      </c>
      <c r="H19" s="67">
        <f t="shared" si="1"/>
        <v>8592.5607767999991</v>
      </c>
      <c r="I19" s="5"/>
      <c r="J19" s="74">
        <f t="shared" si="2"/>
        <v>2577.7682330399998</v>
      </c>
    </row>
    <row r="20" spans="1:10" ht="40.5" customHeight="1" x14ac:dyDescent="0.35">
      <c r="A20" s="5" t="s">
        <v>823</v>
      </c>
      <c r="B20" s="26" t="s">
        <v>3</v>
      </c>
      <c r="C20" s="5" t="s">
        <v>7</v>
      </c>
      <c r="D20" s="7" t="s">
        <v>474</v>
      </c>
      <c r="E20" s="118"/>
      <c r="F20" s="8">
        <v>136.4</v>
      </c>
      <c r="G20" s="67">
        <f t="shared" si="0"/>
        <v>160.56680639999999</v>
      </c>
      <c r="H20" s="67">
        <f t="shared" si="1"/>
        <v>13969.312156799999</v>
      </c>
      <c r="I20" s="5"/>
      <c r="J20" s="74">
        <f t="shared" si="2"/>
        <v>4190.7936470399991</v>
      </c>
    </row>
    <row r="21" spans="1:10" ht="67.5" customHeight="1" x14ac:dyDescent="0.35">
      <c r="A21" s="5" t="s">
        <v>824</v>
      </c>
      <c r="B21" s="26" t="s">
        <v>9</v>
      </c>
      <c r="C21" s="5" t="s">
        <v>7</v>
      </c>
      <c r="D21" s="7" t="s">
        <v>474</v>
      </c>
      <c r="E21" s="118"/>
      <c r="F21" s="8">
        <v>156.6</v>
      </c>
      <c r="G21" s="67">
        <f t="shared" si="0"/>
        <v>184.34576159999995</v>
      </c>
      <c r="H21" s="67">
        <f t="shared" si="1"/>
        <v>16038.081259199995</v>
      </c>
      <c r="I21" s="5"/>
      <c r="J21" s="74">
        <f t="shared" si="2"/>
        <v>4811.4243777599986</v>
      </c>
    </row>
    <row r="22" spans="1:10" ht="35.25" customHeight="1" x14ac:dyDescent="0.35">
      <c r="A22" s="5" t="s">
        <v>825</v>
      </c>
      <c r="B22" s="7" t="s">
        <v>3</v>
      </c>
      <c r="C22" s="5" t="s">
        <v>7</v>
      </c>
      <c r="D22" s="7" t="s">
        <v>474</v>
      </c>
      <c r="E22" s="120"/>
      <c r="F22" s="8">
        <v>60</v>
      </c>
      <c r="G22" s="67">
        <f t="shared" si="0"/>
        <v>70.630559999999988</v>
      </c>
      <c r="H22" s="67">
        <f t="shared" si="1"/>
        <v>6144.8587199999993</v>
      </c>
      <c r="I22" s="5"/>
      <c r="J22" s="74">
        <f t="shared" si="2"/>
        <v>1843.4576159999997</v>
      </c>
    </row>
    <row r="23" spans="1:10" ht="35.25" customHeight="1" x14ac:dyDescent="0.35">
      <c r="A23" s="5" t="s">
        <v>826</v>
      </c>
      <c r="B23" s="7" t="s">
        <v>9</v>
      </c>
      <c r="C23" s="5" t="s">
        <v>7</v>
      </c>
      <c r="D23" s="7" t="s">
        <v>474</v>
      </c>
      <c r="E23" s="121"/>
      <c r="F23" s="8">
        <v>69.7</v>
      </c>
      <c r="G23" s="67">
        <f t="shared" si="0"/>
        <v>82.049167199999985</v>
      </c>
      <c r="H23" s="67">
        <f t="shared" si="1"/>
        <v>7138.2775463999988</v>
      </c>
      <c r="I23" s="5"/>
      <c r="J23" s="74">
        <f t="shared" si="2"/>
        <v>2141.4832639199994</v>
      </c>
    </row>
    <row r="24" spans="1:10" ht="35.25" customHeight="1" x14ac:dyDescent="0.35">
      <c r="A24" s="5" t="s">
        <v>827</v>
      </c>
      <c r="B24" s="7" t="s">
        <v>11</v>
      </c>
      <c r="C24" s="5" t="s">
        <v>7</v>
      </c>
      <c r="D24" s="7" t="s">
        <v>474</v>
      </c>
      <c r="E24" s="121"/>
      <c r="F24" s="8">
        <v>69.7</v>
      </c>
      <c r="G24" s="67">
        <f t="shared" si="0"/>
        <v>82.049167199999985</v>
      </c>
      <c r="H24" s="67">
        <f t="shared" si="1"/>
        <v>7138.2775463999988</v>
      </c>
      <c r="I24" s="5"/>
      <c r="J24" s="74">
        <f t="shared" si="2"/>
        <v>2141.4832639199994</v>
      </c>
    </row>
    <row r="25" spans="1:10" ht="46.5" customHeight="1" x14ac:dyDescent="0.35">
      <c r="A25" s="7" t="s">
        <v>484</v>
      </c>
      <c r="B25" s="18" t="s">
        <v>196</v>
      </c>
      <c r="C25" s="5" t="s">
        <v>7</v>
      </c>
      <c r="D25" s="7" t="s">
        <v>474</v>
      </c>
      <c r="E25" s="121"/>
      <c r="F25" s="8">
        <v>81.900000000000006</v>
      </c>
      <c r="G25" s="67">
        <f t="shared" si="0"/>
        <v>96.410714399999989</v>
      </c>
      <c r="H25" s="67">
        <f t="shared" si="1"/>
        <v>8387.7321527999993</v>
      </c>
      <c r="I25" s="5"/>
      <c r="J25" s="74">
        <f t="shared" si="2"/>
        <v>2516.3196458399998</v>
      </c>
    </row>
    <row r="26" spans="1:10" ht="65.5" customHeight="1" x14ac:dyDescent="0.35">
      <c r="A26" s="7" t="s">
        <v>485</v>
      </c>
      <c r="B26" s="18" t="s">
        <v>197</v>
      </c>
      <c r="C26" s="5" t="s">
        <v>7</v>
      </c>
      <c r="D26" s="7" t="s">
        <v>474</v>
      </c>
      <c r="E26" s="124"/>
      <c r="F26" s="8">
        <v>97</v>
      </c>
      <c r="G26" s="67">
        <f t="shared" si="0"/>
        <v>114.18607199999998</v>
      </c>
      <c r="H26" s="67">
        <f t="shared" si="1"/>
        <v>9934.1882639999985</v>
      </c>
      <c r="I26" s="5"/>
      <c r="J26" s="74">
        <f t="shared" si="2"/>
        <v>2980.2564791999994</v>
      </c>
    </row>
    <row r="27" spans="1:10" ht="39" customHeight="1" x14ac:dyDescent="0.35">
      <c r="A27" s="5" t="s">
        <v>809</v>
      </c>
      <c r="B27" s="7" t="s">
        <v>3</v>
      </c>
      <c r="C27" s="5" t="s">
        <v>7</v>
      </c>
      <c r="D27" s="7" t="s">
        <v>474</v>
      </c>
      <c r="E27" s="120"/>
      <c r="F27" s="8">
        <v>84.9</v>
      </c>
      <c r="G27" s="67">
        <f t="shared" si="0"/>
        <v>99.942242399999984</v>
      </c>
      <c r="H27" s="67">
        <f t="shared" si="1"/>
        <v>8694.975088799998</v>
      </c>
      <c r="I27" s="5"/>
      <c r="J27" s="74">
        <f t="shared" si="2"/>
        <v>2608.4925266399991</v>
      </c>
    </row>
    <row r="28" spans="1:10" ht="46.5" customHeight="1" x14ac:dyDescent="0.35">
      <c r="A28" s="5" t="s">
        <v>810</v>
      </c>
      <c r="B28" s="7" t="s">
        <v>10</v>
      </c>
      <c r="C28" s="5" t="s">
        <v>7</v>
      </c>
      <c r="D28" s="7" t="s">
        <v>474</v>
      </c>
      <c r="E28" s="121"/>
      <c r="F28" s="8">
        <v>98</v>
      </c>
      <c r="G28" s="67">
        <f t="shared" si="0"/>
        <v>115.36324799999998</v>
      </c>
      <c r="H28" s="67">
        <f t="shared" si="1"/>
        <v>10036.602575999999</v>
      </c>
      <c r="I28" s="5"/>
      <c r="J28" s="74">
        <f t="shared" si="2"/>
        <v>3010.9807727999996</v>
      </c>
    </row>
    <row r="29" spans="1:10" ht="35.15" customHeight="1" x14ac:dyDescent="0.35">
      <c r="A29" s="5" t="s">
        <v>828</v>
      </c>
      <c r="B29" s="7" t="s">
        <v>11</v>
      </c>
      <c r="C29" s="5" t="s">
        <v>7</v>
      </c>
      <c r="D29" s="7" t="s">
        <v>474</v>
      </c>
      <c r="E29" s="121"/>
      <c r="F29" s="8">
        <v>98</v>
      </c>
      <c r="G29" s="67">
        <f t="shared" si="0"/>
        <v>115.36324799999998</v>
      </c>
      <c r="H29" s="67">
        <f t="shared" si="1"/>
        <v>10036.602575999999</v>
      </c>
      <c r="I29" s="5"/>
      <c r="J29" s="74">
        <f t="shared" si="2"/>
        <v>3010.9807727999996</v>
      </c>
    </row>
    <row r="30" spans="1:10" ht="46" customHeight="1" x14ac:dyDescent="0.35">
      <c r="A30" s="7" t="s">
        <v>486</v>
      </c>
      <c r="B30" s="18" t="s">
        <v>196</v>
      </c>
      <c r="C30" s="5" t="s">
        <v>7</v>
      </c>
      <c r="D30" s="7" t="s">
        <v>474</v>
      </c>
      <c r="E30" s="121"/>
      <c r="F30" s="8">
        <v>115.2</v>
      </c>
      <c r="G30" s="67">
        <f t="shared" si="0"/>
        <v>135.61067519999997</v>
      </c>
      <c r="H30" s="67">
        <f t="shared" si="1"/>
        <v>11798.128742399998</v>
      </c>
      <c r="I30" s="5"/>
      <c r="J30" s="74">
        <f t="shared" si="2"/>
        <v>3539.4386227199993</v>
      </c>
    </row>
    <row r="31" spans="1:10" ht="58" customHeight="1" x14ac:dyDescent="0.35">
      <c r="A31" s="7" t="s">
        <v>487</v>
      </c>
      <c r="B31" s="18" t="s">
        <v>197</v>
      </c>
      <c r="C31" s="5" t="s">
        <v>7</v>
      </c>
      <c r="D31" s="7" t="s">
        <v>474</v>
      </c>
      <c r="E31" s="124"/>
      <c r="F31" s="8">
        <v>136.4</v>
      </c>
      <c r="G31" s="67">
        <f t="shared" si="0"/>
        <v>160.56680639999999</v>
      </c>
      <c r="H31" s="67">
        <f t="shared" si="1"/>
        <v>13969.312156799999</v>
      </c>
      <c r="I31" s="5"/>
      <c r="J31" s="74">
        <f t="shared" si="2"/>
        <v>4190.7936470399991</v>
      </c>
    </row>
    <row r="32" spans="1:10" ht="35.15" customHeight="1" x14ac:dyDescent="0.35">
      <c r="A32" s="5" t="s">
        <v>829</v>
      </c>
      <c r="B32" s="7" t="s">
        <v>3</v>
      </c>
      <c r="C32" s="5" t="s">
        <v>7</v>
      </c>
      <c r="D32" s="7" t="s">
        <v>474</v>
      </c>
      <c r="E32" s="120"/>
      <c r="F32" s="8">
        <v>69.7</v>
      </c>
      <c r="G32" s="67">
        <f t="shared" si="0"/>
        <v>82.049167199999985</v>
      </c>
      <c r="H32" s="67">
        <f t="shared" si="1"/>
        <v>7138.2775463999988</v>
      </c>
      <c r="I32" s="5"/>
      <c r="J32" s="74">
        <f t="shared" si="2"/>
        <v>2141.4832639199994</v>
      </c>
    </row>
    <row r="33" spans="1:10" ht="35.15" customHeight="1" x14ac:dyDescent="0.35">
      <c r="A33" s="5" t="s">
        <v>830</v>
      </c>
      <c r="B33" s="7" t="s">
        <v>737</v>
      </c>
      <c r="C33" s="5" t="s">
        <v>7</v>
      </c>
      <c r="D33" s="7" t="s">
        <v>474</v>
      </c>
      <c r="E33" s="121"/>
      <c r="F33" s="8">
        <v>80.8</v>
      </c>
      <c r="G33" s="67">
        <f t="shared" si="0"/>
        <v>95.11582079999998</v>
      </c>
      <c r="H33" s="67">
        <f t="shared" si="1"/>
        <v>8275.0764095999984</v>
      </c>
      <c r="I33" s="5"/>
      <c r="J33" s="74">
        <f t="shared" si="2"/>
        <v>2482.5229228799994</v>
      </c>
    </row>
    <row r="34" spans="1:10" ht="35.15" customHeight="1" x14ac:dyDescent="0.35">
      <c r="A34" s="5" t="s">
        <v>831</v>
      </c>
      <c r="B34" s="7" t="s">
        <v>738</v>
      </c>
      <c r="C34" s="5" t="s">
        <v>7</v>
      </c>
      <c r="D34" s="7" t="s">
        <v>474</v>
      </c>
      <c r="E34" s="121"/>
      <c r="F34" s="8">
        <v>80.8</v>
      </c>
      <c r="G34" s="67">
        <f t="shared" si="0"/>
        <v>95.11582079999998</v>
      </c>
      <c r="H34" s="67">
        <f t="shared" si="1"/>
        <v>8275.0764095999984</v>
      </c>
      <c r="I34" s="5"/>
      <c r="J34" s="74">
        <f t="shared" si="2"/>
        <v>2482.5229228799994</v>
      </c>
    </row>
    <row r="35" spans="1:10" ht="62.5" customHeight="1" x14ac:dyDescent="0.35">
      <c r="A35" s="7" t="s">
        <v>488</v>
      </c>
      <c r="B35" s="18" t="s">
        <v>196</v>
      </c>
      <c r="C35" s="5" t="s">
        <v>7</v>
      </c>
      <c r="D35" s="7" t="s">
        <v>474</v>
      </c>
      <c r="E35" s="121"/>
      <c r="F35" s="8">
        <v>95</v>
      </c>
      <c r="G35" s="67">
        <f t="shared" si="0"/>
        <v>111.83171999999998</v>
      </c>
      <c r="H35" s="67">
        <f t="shared" si="1"/>
        <v>9729.3596399999988</v>
      </c>
      <c r="I35" s="5"/>
      <c r="J35" s="74">
        <f t="shared" si="2"/>
        <v>2918.8078919999994</v>
      </c>
    </row>
    <row r="36" spans="1:10" ht="62.15" customHeight="1" x14ac:dyDescent="0.35">
      <c r="A36" s="7" t="s">
        <v>489</v>
      </c>
      <c r="B36" s="18" t="s">
        <v>197</v>
      </c>
      <c r="C36" s="5" t="s">
        <v>7</v>
      </c>
      <c r="D36" s="7" t="s">
        <v>474</v>
      </c>
      <c r="E36" s="124"/>
      <c r="F36" s="8">
        <v>112.2</v>
      </c>
      <c r="G36" s="67">
        <f t="shared" ref="G36:G67" si="3">F36*N$2</f>
        <v>132.07914719999997</v>
      </c>
      <c r="H36" s="67">
        <f t="shared" ref="H36:H67" si="4">G36*L$2</f>
        <v>11490.885806399998</v>
      </c>
      <c r="I36" s="5"/>
      <c r="J36" s="74">
        <f t="shared" ref="J36:J67" si="5">H36*0.3</f>
        <v>3447.2657419199991</v>
      </c>
    </row>
    <row r="37" spans="1:10" ht="25" customHeight="1" x14ac:dyDescent="0.35">
      <c r="A37" s="5" t="s">
        <v>832</v>
      </c>
      <c r="B37" s="7" t="s">
        <v>3</v>
      </c>
      <c r="C37" s="5" t="s">
        <v>7</v>
      </c>
      <c r="D37" s="7" t="s">
        <v>492</v>
      </c>
      <c r="E37" s="120"/>
      <c r="F37" s="8">
        <v>60.6</v>
      </c>
      <c r="G37" s="67">
        <f t="shared" si="3"/>
        <v>71.336865599999982</v>
      </c>
      <c r="H37" s="67">
        <f t="shared" si="4"/>
        <v>6206.3073071999988</v>
      </c>
      <c r="I37" s="5"/>
      <c r="J37" s="74">
        <f t="shared" si="5"/>
        <v>1861.8921921599995</v>
      </c>
    </row>
    <row r="38" spans="1:10" ht="25" customHeight="1" x14ac:dyDescent="0.35">
      <c r="A38" s="5" t="s">
        <v>833</v>
      </c>
      <c r="B38" s="7" t="s">
        <v>10</v>
      </c>
      <c r="C38" s="5" t="s">
        <v>7</v>
      </c>
      <c r="D38" s="7" t="s">
        <v>492</v>
      </c>
      <c r="E38" s="121"/>
      <c r="F38" s="8">
        <v>69.7</v>
      </c>
      <c r="G38" s="67">
        <f t="shared" si="3"/>
        <v>82.049167199999985</v>
      </c>
      <c r="H38" s="67">
        <f t="shared" si="4"/>
        <v>7138.2775463999988</v>
      </c>
      <c r="I38" s="5"/>
      <c r="J38" s="74">
        <f t="shared" si="5"/>
        <v>2141.4832639199994</v>
      </c>
    </row>
    <row r="39" spans="1:10" ht="25" customHeight="1" x14ac:dyDescent="0.35">
      <c r="A39" s="5" t="s">
        <v>834</v>
      </c>
      <c r="B39" s="7" t="s">
        <v>11</v>
      </c>
      <c r="C39" s="5" t="s">
        <v>7</v>
      </c>
      <c r="D39" s="7" t="s">
        <v>492</v>
      </c>
      <c r="E39" s="121"/>
      <c r="F39" s="8">
        <v>69.7</v>
      </c>
      <c r="G39" s="67">
        <f t="shared" si="3"/>
        <v>82.049167199999985</v>
      </c>
      <c r="H39" s="67">
        <f t="shared" si="4"/>
        <v>7138.2775463999988</v>
      </c>
      <c r="I39" s="5"/>
      <c r="J39" s="74">
        <f t="shared" si="5"/>
        <v>2141.4832639199994</v>
      </c>
    </row>
    <row r="40" spans="1:10" ht="51" customHeight="1" x14ac:dyDescent="0.35">
      <c r="A40" s="7" t="s">
        <v>490</v>
      </c>
      <c r="B40" s="18" t="s">
        <v>196</v>
      </c>
      <c r="C40" s="5" t="s">
        <v>7</v>
      </c>
      <c r="D40" s="7" t="s">
        <v>492</v>
      </c>
      <c r="E40" s="121"/>
      <c r="F40" s="8">
        <v>81.900000000000006</v>
      </c>
      <c r="G40" s="67">
        <f t="shared" si="3"/>
        <v>96.410714399999989</v>
      </c>
      <c r="H40" s="67">
        <f t="shared" si="4"/>
        <v>8387.7321527999993</v>
      </c>
      <c r="I40" s="5"/>
      <c r="J40" s="74">
        <f t="shared" si="5"/>
        <v>2516.3196458399998</v>
      </c>
    </row>
    <row r="41" spans="1:10" ht="57.65" customHeight="1" x14ac:dyDescent="0.35">
      <c r="A41" s="7" t="s">
        <v>491</v>
      </c>
      <c r="B41" s="18" t="s">
        <v>197</v>
      </c>
      <c r="C41" s="5" t="s">
        <v>7</v>
      </c>
      <c r="D41" s="7" t="s">
        <v>492</v>
      </c>
      <c r="E41" s="124"/>
      <c r="F41" s="8">
        <v>97</v>
      </c>
      <c r="G41" s="67">
        <f t="shared" si="3"/>
        <v>114.18607199999998</v>
      </c>
      <c r="H41" s="67">
        <f t="shared" si="4"/>
        <v>9934.1882639999985</v>
      </c>
      <c r="I41" s="5"/>
      <c r="J41" s="74">
        <f t="shared" si="5"/>
        <v>2980.2564791999994</v>
      </c>
    </row>
    <row r="42" spans="1:10" ht="106.5" customHeight="1" x14ac:dyDescent="0.35">
      <c r="A42" s="5" t="s">
        <v>835</v>
      </c>
      <c r="B42" s="7" t="s">
        <v>3</v>
      </c>
      <c r="C42" s="5" t="s">
        <v>7</v>
      </c>
      <c r="D42" s="7" t="s">
        <v>493</v>
      </c>
      <c r="E42" s="3"/>
      <c r="F42" s="8">
        <v>168.7</v>
      </c>
      <c r="G42" s="67">
        <f t="shared" si="3"/>
        <v>198.58959119999994</v>
      </c>
      <c r="H42" s="67">
        <f t="shared" si="4"/>
        <v>17277.294434399995</v>
      </c>
      <c r="I42" s="5"/>
      <c r="J42" s="74">
        <f t="shared" si="5"/>
        <v>5183.1883303199984</v>
      </c>
    </row>
    <row r="43" spans="1:10" ht="35.15" customHeight="1" x14ac:dyDescent="0.35">
      <c r="A43" s="7" t="s">
        <v>494</v>
      </c>
      <c r="B43" s="7" t="s">
        <v>495</v>
      </c>
      <c r="C43" s="5" t="s">
        <v>7</v>
      </c>
      <c r="D43" s="7" t="s">
        <v>493</v>
      </c>
      <c r="E43" s="120"/>
      <c r="F43" s="8">
        <v>135.4</v>
      </c>
      <c r="G43" s="67">
        <f t="shared" si="3"/>
        <v>159.38963039999999</v>
      </c>
      <c r="H43" s="67">
        <f t="shared" si="4"/>
        <v>13866.897844799998</v>
      </c>
      <c r="I43" s="5"/>
      <c r="J43" s="74">
        <f t="shared" si="5"/>
        <v>4160.0693534399988</v>
      </c>
    </row>
    <row r="44" spans="1:10" ht="30.65" customHeight="1" x14ac:dyDescent="0.35">
      <c r="A44" s="7" t="s">
        <v>836</v>
      </c>
      <c r="B44" s="20" t="s">
        <v>496</v>
      </c>
      <c r="C44" s="5" t="s">
        <v>7</v>
      </c>
      <c r="D44" s="7" t="s">
        <v>493</v>
      </c>
      <c r="E44" s="121"/>
      <c r="F44" s="8">
        <v>213.2</v>
      </c>
      <c r="G44" s="67">
        <f t="shared" si="3"/>
        <v>250.97392319999994</v>
      </c>
      <c r="H44" s="67">
        <f t="shared" si="4"/>
        <v>21834.731318399994</v>
      </c>
      <c r="I44" s="5"/>
      <c r="J44" s="74">
        <f t="shared" si="5"/>
        <v>6550.419395519998</v>
      </c>
    </row>
    <row r="45" spans="1:10" ht="24.65" customHeight="1" x14ac:dyDescent="0.35">
      <c r="A45" s="7" t="s">
        <v>837</v>
      </c>
      <c r="B45" s="21" t="s">
        <v>497</v>
      </c>
      <c r="C45" s="5" t="s">
        <v>7</v>
      </c>
      <c r="D45" s="7" t="s">
        <v>493</v>
      </c>
      <c r="E45" s="124"/>
      <c r="F45" s="8">
        <v>236.4</v>
      </c>
      <c r="G45" s="67">
        <f t="shared" si="3"/>
        <v>278.28440639999997</v>
      </c>
      <c r="H45" s="67">
        <f t="shared" si="4"/>
        <v>24210.743356799998</v>
      </c>
      <c r="I45" s="5"/>
      <c r="J45" s="74">
        <f t="shared" si="5"/>
        <v>7263.2230070399992</v>
      </c>
    </row>
    <row r="46" spans="1:10" ht="92.15" customHeight="1" x14ac:dyDescent="0.35">
      <c r="A46" s="5" t="s">
        <v>838</v>
      </c>
      <c r="B46" s="7" t="s">
        <v>3</v>
      </c>
      <c r="C46" s="5" t="s">
        <v>7</v>
      </c>
      <c r="D46" s="7" t="s">
        <v>493</v>
      </c>
      <c r="E46" s="3"/>
      <c r="F46" s="8">
        <v>62.7</v>
      </c>
      <c r="G46" s="67">
        <f t="shared" si="3"/>
        <v>73.808935199999993</v>
      </c>
      <c r="H46" s="67">
        <f t="shared" si="4"/>
        <v>6421.3773623999996</v>
      </c>
      <c r="I46" s="5"/>
      <c r="J46" s="74">
        <f t="shared" si="5"/>
        <v>1926.4132087199998</v>
      </c>
    </row>
    <row r="47" spans="1:10" ht="49" customHeight="1" x14ac:dyDescent="0.35">
      <c r="A47" s="5" t="s">
        <v>839</v>
      </c>
      <c r="B47" s="7" t="s">
        <v>3</v>
      </c>
      <c r="C47" s="5" t="s">
        <v>482</v>
      </c>
      <c r="D47" s="7" t="s">
        <v>493</v>
      </c>
      <c r="E47" s="122"/>
      <c r="F47" s="8">
        <v>83.9</v>
      </c>
      <c r="G47" s="67">
        <f t="shared" si="3"/>
        <v>98.765066399999995</v>
      </c>
      <c r="H47" s="67">
        <f t="shared" si="4"/>
        <v>8592.5607767999991</v>
      </c>
      <c r="I47" s="5"/>
      <c r="J47" s="74">
        <f t="shared" si="5"/>
        <v>2577.7682330399998</v>
      </c>
    </row>
    <row r="48" spans="1:10" ht="35.15" customHeight="1" x14ac:dyDescent="0.35">
      <c r="A48" s="5" t="s">
        <v>840</v>
      </c>
      <c r="B48" s="7" t="s">
        <v>9</v>
      </c>
      <c r="C48" s="5" t="s">
        <v>482</v>
      </c>
      <c r="D48" s="7" t="s">
        <v>493</v>
      </c>
      <c r="E48" s="122"/>
      <c r="F48" s="8">
        <v>97</v>
      </c>
      <c r="G48" s="67">
        <f t="shared" si="3"/>
        <v>114.18607199999998</v>
      </c>
      <c r="H48" s="67">
        <f t="shared" si="4"/>
        <v>9934.1882639999985</v>
      </c>
      <c r="I48" s="5"/>
      <c r="J48" s="74">
        <f t="shared" si="5"/>
        <v>2980.2564791999994</v>
      </c>
    </row>
    <row r="49" spans="1:10" ht="35.15" customHeight="1" x14ac:dyDescent="0.35">
      <c r="A49" s="5" t="s">
        <v>841</v>
      </c>
      <c r="B49" s="7" t="s">
        <v>498</v>
      </c>
      <c r="C49" s="5" t="s">
        <v>482</v>
      </c>
      <c r="D49" s="7" t="s">
        <v>493</v>
      </c>
      <c r="E49" s="122"/>
      <c r="F49" s="8">
        <v>92.3</v>
      </c>
      <c r="G49" s="67">
        <f t="shared" si="3"/>
        <v>108.65334479999997</v>
      </c>
      <c r="H49" s="67">
        <f t="shared" si="4"/>
        <v>9452.8409975999966</v>
      </c>
      <c r="I49" s="5"/>
      <c r="J49" s="74">
        <f t="shared" si="5"/>
        <v>2835.852299279999</v>
      </c>
    </row>
    <row r="50" spans="1:10" ht="55" customHeight="1" x14ac:dyDescent="0.35">
      <c r="A50" s="5" t="s">
        <v>842</v>
      </c>
      <c r="B50" s="7" t="s">
        <v>3</v>
      </c>
      <c r="C50" s="5" t="s">
        <v>7</v>
      </c>
      <c r="D50" s="7" t="s">
        <v>493</v>
      </c>
      <c r="E50" s="122"/>
      <c r="F50" s="8">
        <v>68.7</v>
      </c>
      <c r="G50" s="67">
        <f t="shared" si="3"/>
        <v>80.871991199999982</v>
      </c>
      <c r="H50" s="67">
        <f t="shared" si="4"/>
        <v>7035.8632343999989</v>
      </c>
      <c r="I50" s="5"/>
      <c r="J50" s="74">
        <f t="shared" si="5"/>
        <v>2110.7589703199997</v>
      </c>
    </row>
    <row r="51" spans="1:10" ht="54" customHeight="1" x14ac:dyDescent="0.35">
      <c r="A51" s="5" t="s">
        <v>843</v>
      </c>
      <c r="B51" s="7" t="s">
        <v>499</v>
      </c>
      <c r="C51" s="5" t="s">
        <v>7</v>
      </c>
      <c r="D51" s="7" t="s">
        <v>493</v>
      </c>
      <c r="E51" s="122"/>
      <c r="F51" s="8">
        <v>47.1</v>
      </c>
      <c r="G51" s="67">
        <f t="shared" si="3"/>
        <v>55.444989599999992</v>
      </c>
      <c r="H51" s="67">
        <f t="shared" si="4"/>
        <v>4823.7140951999991</v>
      </c>
      <c r="I51" s="5"/>
      <c r="J51" s="74">
        <f t="shared" si="5"/>
        <v>1447.1142285599997</v>
      </c>
    </row>
    <row r="52" spans="1:10" ht="69" customHeight="1" x14ac:dyDescent="0.35">
      <c r="A52" s="5" t="s">
        <v>844</v>
      </c>
      <c r="B52" s="7" t="s">
        <v>3</v>
      </c>
      <c r="C52" s="5" t="s">
        <v>7</v>
      </c>
      <c r="D52" s="7" t="s">
        <v>493</v>
      </c>
      <c r="E52" s="122"/>
      <c r="F52" s="8">
        <v>40.200000000000003</v>
      </c>
      <c r="G52" s="67">
        <f t="shared" si="3"/>
        <v>47.322475199999992</v>
      </c>
      <c r="H52" s="67">
        <f t="shared" si="4"/>
        <v>4117.0553423999991</v>
      </c>
      <c r="I52" s="5"/>
      <c r="J52" s="74">
        <f t="shared" si="5"/>
        <v>1235.1166027199997</v>
      </c>
    </row>
    <row r="53" spans="1:10" ht="48.65" customHeight="1" x14ac:dyDescent="0.35">
      <c r="A53" s="5" t="s">
        <v>845</v>
      </c>
      <c r="B53" s="7" t="s">
        <v>499</v>
      </c>
      <c r="C53" s="5" t="s">
        <v>7</v>
      </c>
      <c r="D53" s="7" t="s">
        <v>493</v>
      </c>
      <c r="E53" s="122"/>
      <c r="F53" s="8">
        <v>30.5</v>
      </c>
      <c r="G53" s="67">
        <f t="shared" si="3"/>
        <v>35.903867999999996</v>
      </c>
      <c r="H53" s="67">
        <f t="shared" si="4"/>
        <v>3123.6365159999996</v>
      </c>
      <c r="I53" s="5"/>
      <c r="J53" s="74">
        <f t="shared" si="5"/>
        <v>937.09095479999985</v>
      </c>
    </row>
    <row r="54" spans="1:10" ht="46" customHeight="1" x14ac:dyDescent="0.35">
      <c r="A54" s="5" t="s">
        <v>846</v>
      </c>
      <c r="B54" s="7" t="s">
        <v>3</v>
      </c>
      <c r="C54" s="5" t="s">
        <v>7</v>
      </c>
      <c r="D54" s="7" t="s">
        <v>493</v>
      </c>
      <c r="E54" s="120"/>
      <c r="F54" s="8">
        <v>56.6</v>
      </c>
      <c r="G54" s="67">
        <f t="shared" si="3"/>
        <v>66.628161599999984</v>
      </c>
      <c r="H54" s="67">
        <f t="shared" si="4"/>
        <v>5796.6500591999984</v>
      </c>
      <c r="I54" s="5"/>
      <c r="J54" s="74">
        <f t="shared" si="5"/>
        <v>1738.9950177599994</v>
      </c>
    </row>
    <row r="55" spans="1:10" ht="48.65" customHeight="1" x14ac:dyDescent="0.35">
      <c r="A55" s="5" t="s">
        <v>847</v>
      </c>
      <c r="B55" s="7" t="s">
        <v>499</v>
      </c>
      <c r="C55" s="5" t="s">
        <v>7</v>
      </c>
      <c r="D55" s="7" t="s">
        <v>493</v>
      </c>
      <c r="E55" s="121"/>
      <c r="F55" s="8">
        <v>53.6</v>
      </c>
      <c r="G55" s="67">
        <f t="shared" si="3"/>
        <v>63.09663359999999</v>
      </c>
      <c r="H55" s="67">
        <f t="shared" si="4"/>
        <v>5489.4071231999988</v>
      </c>
      <c r="I55" s="5"/>
      <c r="J55" s="74">
        <f t="shared" si="5"/>
        <v>1646.8221369599996</v>
      </c>
    </row>
    <row r="56" spans="1:10" ht="98.15" customHeight="1" x14ac:dyDescent="0.35">
      <c r="A56" s="5" t="s">
        <v>848</v>
      </c>
      <c r="B56" s="7" t="s">
        <v>3</v>
      </c>
      <c r="C56" s="5" t="s">
        <v>7</v>
      </c>
      <c r="D56" s="7" t="s">
        <v>493</v>
      </c>
      <c r="E56" s="3"/>
      <c r="F56" s="8">
        <v>103.1</v>
      </c>
      <c r="G56" s="67">
        <f t="shared" si="3"/>
        <v>121.36684559999998</v>
      </c>
      <c r="H56" s="67">
        <f t="shared" si="4"/>
        <v>10558.915567199998</v>
      </c>
      <c r="I56" s="5"/>
      <c r="J56" s="74">
        <f t="shared" si="5"/>
        <v>3167.6746701599991</v>
      </c>
    </row>
    <row r="57" spans="1:10" ht="156" customHeight="1" x14ac:dyDescent="0.35">
      <c r="A57" s="5" t="s">
        <v>849</v>
      </c>
      <c r="B57" s="7" t="s">
        <v>3</v>
      </c>
      <c r="C57" s="5" t="s">
        <v>7</v>
      </c>
      <c r="D57" s="7" t="s">
        <v>500</v>
      </c>
      <c r="E57" s="3"/>
      <c r="F57" s="8">
        <v>225.3</v>
      </c>
      <c r="G57" s="67">
        <f t="shared" si="3"/>
        <v>265.21775279999997</v>
      </c>
      <c r="H57" s="67">
        <f t="shared" si="4"/>
        <v>23073.944493599996</v>
      </c>
      <c r="I57" s="5"/>
      <c r="J57" s="74">
        <f t="shared" si="5"/>
        <v>6922.1833480799987</v>
      </c>
    </row>
    <row r="58" spans="1:10" ht="152.5" customHeight="1" x14ac:dyDescent="0.35">
      <c r="A58" s="5" t="s">
        <v>850</v>
      </c>
      <c r="B58" s="7" t="s">
        <v>3</v>
      </c>
      <c r="C58" s="5" t="s">
        <v>7</v>
      </c>
      <c r="D58" s="7" t="s">
        <v>504</v>
      </c>
      <c r="E58" s="3"/>
      <c r="F58" s="8">
        <v>87.9</v>
      </c>
      <c r="G58" s="67">
        <f t="shared" si="3"/>
        <v>103.47377039999999</v>
      </c>
      <c r="H58" s="67">
        <f t="shared" si="4"/>
        <v>9002.2180247999986</v>
      </c>
      <c r="I58" s="5"/>
      <c r="J58" s="74">
        <f t="shared" si="5"/>
        <v>2700.6654074399994</v>
      </c>
    </row>
    <row r="59" spans="1:10" ht="132.65" customHeight="1" x14ac:dyDescent="0.35">
      <c r="A59" s="5" t="s">
        <v>851</v>
      </c>
      <c r="B59" s="7" t="s">
        <v>3</v>
      </c>
      <c r="C59" s="5" t="s">
        <v>7</v>
      </c>
      <c r="D59" s="7" t="s">
        <v>504</v>
      </c>
      <c r="E59" s="3"/>
      <c r="F59" s="8">
        <v>80.8</v>
      </c>
      <c r="G59" s="67">
        <f t="shared" si="3"/>
        <v>95.11582079999998</v>
      </c>
      <c r="H59" s="67">
        <f t="shared" si="4"/>
        <v>8275.0764095999984</v>
      </c>
      <c r="I59" s="5"/>
      <c r="J59" s="74">
        <f t="shared" si="5"/>
        <v>2482.5229228799994</v>
      </c>
    </row>
    <row r="60" spans="1:10" ht="133" customHeight="1" x14ac:dyDescent="0.35">
      <c r="A60" s="5" t="s">
        <v>852</v>
      </c>
      <c r="B60" s="7" t="s">
        <v>3</v>
      </c>
      <c r="C60" s="5" t="s">
        <v>7</v>
      </c>
      <c r="D60" s="7" t="s">
        <v>501</v>
      </c>
      <c r="E60" s="15"/>
      <c r="F60" s="8">
        <v>57.6</v>
      </c>
      <c r="G60" s="67">
        <f t="shared" si="3"/>
        <v>67.805337599999987</v>
      </c>
      <c r="H60" s="67">
        <f t="shared" si="4"/>
        <v>5899.0643711999992</v>
      </c>
      <c r="I60" s="5"/>
      <c r="J60" s="74">
        <f t="shared" si="5"/>
        <v>1769.7193113599997</v>
      </c>
    </row>
    <row r="61" spans="1:10" ht="136.5" customHeight="1" x14ac:dyDescent="0.35">
      <c r="A61" s="5" t="s">
        <v>853</v>
      </c>
      <c r="B61" s="7" t="s">
        <v>3</v>
      </c>
      <c r="C61" s="5" t="s">
        <v>482</v>
      </c>
      <c r="D61" s="7" t="s">
        <v>501</v>
      </c>
      <c r="E61" s="122"/>
      <c r="F61" s="8">
        <v>70.7</v>
      </c>
      <c r="G61" s="67">
        <f t="shared" si="3"/>
        <v>83.226343199999988</v>
      </c>
      <c r="H61" s="67">
        <f t="shared" si="4"/>
        <v>7240.6918583999986</v>
      </c>
      <c r="I61" s="5"/>
      <c r="J61" s="74">
        <f t="shared" si="5"/>
        <v>2172.2075575199997</v>
      </c>
    </row>
    <row r="62" spans="1:10" ht="30" customHeight="1" x14ac:dyDescent="0.35">
      <c r="A62" s="5" t="s">
        <v>854</v>
      </c>
      <c r="B62" s="7" t="s">
        <v>505</v>
      </c>
      <c r="C62" s="5" t="s">
        <v>482</v>
      </c>
      <c r="D62" s="7" t="s">
        <v>501</v>
      </c>
      <c r="E62" s="122"/>
      <c r="F62" s="8">
        <v>77.8</v>
      </c>
      <c r="G62" s="67">
        <f t="shared" si="3"/>
        <v>91.584292799999986</v>
      </c>
      <c r="H62" s="67">
        <f t="shared" si="4"/>
        <v>7967.8334735999988</v>
      </c>
      <c r="I62" s="5"/>
      <c r="J62" s="74">
        <f t="shared" si="5"/>
        <v>2390.3500420799996</v>
      </c>
    </row>
    <row r="63" spans="1:10" ht="30" customHeight="1" x14ac:dyDescent="0.35">
      <c r="A63" s="5" t="s">
        <v>855</v>
      </c>
      <c r="B63" s="7" t="s">
        <v>9</v>
      </c>
      <c r="C63" s="5" t="s">
        <v>482</v>
      </c>
      <c r="D63" s="7" t="s">
        <v>501</v>
      </c>
      <c r="E63" s="122"/>
      <c r="F63" s="8">
        <v>81.900000000000006</v>
      </c>
      <c r="G63" s="67">
        <f t="shared" si="3"/>
        <v>96.410714399999989</v>
      </c>
      <c r="H63" s="67">
        <f t="shared" si="4"/>
        <v>8387.7321527999993</v>
      </c>
      <c r="I63" s="5"/>
      <c r="J63" s="74">
        <f t="shared" si="5"/>
        <v>2516.3196458399998</v>
      </c>
    </row>
    <row r="64" spans="1:10" ht="112.5" customHeight="1" x14ac:dyDescent="0.35">
      <c r="A64" s="5" t="s">
        <v>856</v>
      </c>
      <c r="B64" s="7" t="s">
        <v>3</v>
      </c>
      <c r="C64" s="5" t="s">
        <v>7</v>
      </c>
      <c r="D64" s="7" t="s">
        <v>501</v>
      </c>
      <c r="E64" s="22"/>
      <c r="F64" s="8">
        <v>81.900000000000006</v>
      </c>
      <c r="G64" s="67">
        <f t="shared" si="3"/>
        <v>96.410714399999989</v>
      </c>
      <c r="H64" s="67">
        <f t="shared" si="4"/>
        <v>8387.7321527999993</v>
      </c>
      <c r="I64" s="5"/>
      <c r="J64" s="74">
        <f t="shared" si="5"/>
        <v>2516.3196458399998</v>
      </c>
    </row>
    <row r="65" spans="1:10" ht="51" customHeight="1" x14ac:dyDescent="0.35">
      <c r="A65" s="5" t="s">
        <v>857</v>
      </c>
      <c r="B65" s="7" t="s">
        <v>3</v>
      </c>
      <c r="C65" s="5" t="s">
        <v>7</v>
      </c>
      <c r="D65" s="7" t="s">
        <v>506</v>
      </c>
      <c r="E65" s="122"/>
      <c r="F65" s="8">
        <v>54.6</v>
      </c>
      <c r="G65" s="67">
        <f t="shared" si="3"/>
        <v>64.273809599999993</v>
      </c>
      <c r="H65" s="67">
        <f t="shared" si="4"/>
        <v>5591.8214351999995</v>
      </c>
      <c r="I65" s="5"/>
      <c r="J65" s="74">
        <f t="shared" si="5"/>
        <v>1677.5464305599999</v>
      </c>
    </row>
    <row r="66" spans="1:10" ht="49.5" customHeight="1" x14ac:dyDescent="0.35">
      <c r="A66" s="5" t="s">
        <v>858</v>
      </c>
      <c r="B66" s="7" t="s">
        <v>499</v>
      </c>
      <c r="C66" s="5" t="s">
        <v>7</v>
      </c>
      <c r="D66" s="7" t="s">
        <v>506</v>
      </c>
      <c r="E66" s="122"/>
      <c r="F66" s="8">
        <v>41.6</v>
      </c>
      <c r="G66" s="67">
        <f t="shared" si="3"/>
        <v>48.970521599999991</v>
      </c>
      <c r="H66" s="67">
        <f t="shared" si="4"/>
        <v>4260.4353791999993</v>
      </c>
      <c r="I66" s="5"/>
      <c r="J66" s="74">
        <f t="shared" si="5"/>
        <v>1278.1306137599997</v>
      </c>
    </row>
    <row r="67" spans="1:10" ht="41.25" customHeight="1" x14ac:dyDescent="0.35">
      <c r="A67" s="5" t="s">
        <v>859</v>
      </c>
      <c r="B67" s="7" t="s">
        <v>3</v>
      </c>
      <c r="C67" s="5" t="s">
        <v>7</v>
      </c>
      <c r="D67" s="7" t="s">
        <v>506</v>
      </c>
      <c r="E67" s="120"/>
      <c r="F67" s="8">
        <v>56.8</v>
      </c>
      <c r="G67" s="67">
        <f t="shared" si="3"/>
        <v>66.863596799999982</v>
      </c>
      <c r="H67" s="67">
        <f t="shared" si="4"/>
        <v>5817.1329215999986</v>
      </c>
      <c r="I67" s="5"/>
      <c r="J67" s="74">
        <f t="shared" si="5"/>
        <v>1745.1398764799994</v>
      </c>
    </row>
    <row r="68" spans="1:10" ht="53.15" customHeight="1" x14ac:dyDescent="0.35">
      <c r="A68" s="5" t="s">
        <v>860</v>
      </c>
      <c r="B68" s="7" t="s">
        <v>499</v>
      </c>
      <c r="C68" s="5" t="s">
        <v>7</v>
      </c>
      <c r="D68" s="7" t="s">
        <v>506</v>
      </c>
      <c r="E68" s="124"/>
      <c r="F68" s="8">
        <v>67.099999999999994</v>
      </c>
      <c r="G68" s="67">
        <f t="shared" ref="G68:G73" si="6">F68*N$2</f>
        <v>78.988509599999972</v>
      </c>
      <c r="H68" s="67">
        <f t="shared" ref="H68:H73" si="7">G68*L$2</f>
        <v>6872.0003351999976</v>
      </c>
      <c r="I68" s="5"/>
      <c r="J68" s="74">
        <f t="shared" ref="J68:J73" si="8">H68*0.3</f>
        <v>2061.6001005599992</v>
      </c>
    </row>
    <row r="69" spans="1:10" ht="104.5" customHeight="1" x14ac:dyDescent="0.35">
      <c r="A69" s="5" t="s">
        <v>861</v>
      </c>
      <c r="B69" s="7" t="s">
        <v>3</v>
      </c>
      <c r="C69" s="5" t="s">
        <v>7</v>
      </c>
      <c r="D69" s="7" t="s">
        <v>507</v>
      </c>
      <c r="E69" s="11"/>
      <c r="F69" s="8">
        <v>177.8</v>
      </c>
      <c r="G69" s="67">
        <f t="shared" si="6"/>
        <v>209.30189279999996</v>
      </c>
      <c r="H69" s="67">
        <f t="shared" si="7"/>
        <v>18209.264673599995</v>
      </c>
      <c r="I69" s="5"/>
      <c r="J69" s="74">
        <f t="shared" si="8"/>
        <v>5462.7794020799984</v>
      </c>
    </row>
    <row r="70" spans="1:10" ht="109.5" customHeight="1" x14ac:dyDescent="0.35">
      <c r="A70" s="5" t="s">
        <v>862</v>
      </c>
      <c r="B70" s="7" t="s">
        <v>3</v>
      </c>
      <c r="C70" s="5" t="s">
        <v>7</v>
      </c>
      <c r="D70" s="7" t="s">
        <v>507</v>
      </c>
      <c r="E70" s="3"/>
      <c r="F70" s="8">
        <v>199</v>
      </c>
      <c r="G70" s="67">
        <f t="shared" si="6"/>
        <v>234.25802399999995</v>
      </c>
      <c r="H70" s="67">
        <f t="shared" si="7"/>
        <v>20380.448087999997</v>
      </c>
      <c r="I70" s="5"/>
      <c r="J70" s="74">
        <f t="shared" si="8"/>
        <v>6114.134426399999</v>
      </c>
    </row>
    <row r="71" spans="1:10" ht="116.15" customHeight="1" x14ac:dyDescent="0.35">
      <c r="A71" s="5" t="s">
        <v>863</v>
      </c>
      <c r="B71" s="7" t="s">
        <v>3</v>
      </c>
      <c r="C71" s="5" t="s">
        <v>7</v>
      </c>
      <c r="D71" s="7" t="s">
        <v>508</v>
      </c>
      <c r="E71" s="3"/>
      <c r="F71" s="8">
        <v>225.3</v>
      </c>
      <c r="G71" s="67">
        <f t="shared" si="6"/>
        <v>265.21775279999997</v>
      </c>
      <c r="H71" s="67">
        <f t="shared" si="7"/>
        <v>23073.944493599996</v>
      </c>
      <c r="I71" s="5"/>
      <c r="J71" s="74">
        <f t="shared" si="8"/>
        <v>6922.1833480799987</v>
      </c>
    </row>
    <row r="72" spans="1:10" ht="138" customHeight="1" x14ac:dyDescent="0.35">
      <c r="A72" s="5" t="s">
        <v>864</v>
      </c>
      <c r="B72" s="7" t="s">
        <v>3</v>
      </c>
      <c r="C72" s="5" t="s">
        <v>7</v>
      </c>
      <c r="D72" s="7" t="s">
        <v>509</v>
      </c>
      <c r="E72" s="3"/>
      <c r="F72" s="8">
        <v>225.3</v>
      </c>
      <c r="G72" s="67">
        <f t="shared" si="6"/>
        <v>265.21775279999997</v>
      </c>
      <c r="H72" s="67">
        <f t="shared" si="7"/>
        <v>23073.944493599996</v>
      </c>
      <c r="I72" s="5"/>
      <c r="J72" s="74">
        <f t="shared" si="8"/>
        <v>6922.1833480799987</v>
      </c>
    </row>
    <row r="73" spans="1:10" ht="106.5" customHeight="1" x14ac:dyDescent="0.35">
      <c r="A73" s="5" t="s">
        <v>865</v>
      </c>
      <c r="B73" s="7" t="s">
        <v>3</v>
      </c>
      <c r="C73" s="5" t="s">
        <v>7</v>
      </c>
      <c r="D73" s="7" t="s">
        <v>510</v>
      </c>
      <c r="E73" s="15"/>
      <c r="F73" s="8">
        <v>107.1</v>
      </c>
      <c r="G73" s="67">
        <f t="shared" si="6"/>
        <v>126.07554959999997</v>
      </c>
      <c r="H73" s="67">
        <f t="shared" si="7"/>
        <v>10968.572815199997</v>
      </c>
      <c r="I73" s="5"/>
      <c r="J73" s="74">
        <f t="shared" si="8"/>
        <v>3290.5718445599991</v>
      </c>
    </row>
  </sheetData>
  <mergeCells count="19">
    <mergeCell ref="E67:E68"/>
    <mergeCell ref="E27:E31"/>
    <mergeCell ref="E32:E36"/>
    <mergeCell ref="E37:E41"/>
    <mergeCell ref="E4:E5"/>
    <mergeCell ref="E8:E11"/>
    <mergeCell ref="E20:E21"/>
    <mergeCell ref="E43:E45"/>
    <mergeCell ref="E47:E49"/>
    <mergeCell ref="E61:E63"/>
    <mergeCell ref="E50:E51"/>
    <mergeCell ref="E6:E7"/>
    <mergeCell ref="E12:E15"/>
    <mergeCell ref="E65:E66"/>
    <mergeCell ref="A2:J2"/>
    <mergeCell ref="A3:J3"/>
    <mergeCell ref="E22:E26"/>
    <mergeCell ref="E52:E53"/>
    <mergeCell ref="E54:E5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89"/>
  <sheetViews>
    <sheetView topLeftCell="E1" zoomScaleNormal="100" workbookViewId="0">
      <selection activeCell="N1" sqref="N1:N1048576"/>
    </sheetView>
  </sheetViews>
  <sheetFormatPr defaultRowHeight="14.5" x14ac:dyDescent="0.35"/>
  <cols>
    <col min="1" max="1" width="17.81640625" style="6" customWidth="1"/>
    <col min="2" max="2" width="9.1796875" style="6" customWidth="1"/>
    <col min="3" max="3" width="15.54296875" style="6" customWidth="1"/>
    <col min="4" max="4" width="46.26953125" style="6" customWidth="1"/>
    <col min="5" max="5" width="28.7265625" customWidth="1"/>
    <col min="6" max="8" width="9.1796875" style="6" customWidth="1"/>
    <col min="9" max="9" width="18.453125" style="6" customWidth="1"/>
    <col min="14" max="14" width="8.08984375" hidden="1" customWidth="1"/>
  </cols>
  <sheetData>
    <row r="1" spans="1:14" ht="21" x14ac:dyDescent="0.35">
      <c r="A1" s="1" t="s">
        <v>4</v>
      </c>
      <c r="B1" s="1" t="s">
        <v>6</v>
      </c>
      <c r="C1" s="2" t="s">
        <v>8</v>
      </c>
      <c r="D1" s="2" t="s">
        <v>0</v>
      </c>
      <c r="E1" s="1" t="s">
        <v>2</v>
      </c>
      <c r="F1" s="2" t="s">
        <v>22</v>
      </c>
      <c r="G1" s="2" t="s">
        <v>791</v>
      </c>
      <c r="H1" s="2" t="s">
        <v>792</v>
      </c>
      <c r="I1" s="1" t="s">
        <v>1</v>
      </c>
      <c r="J1" s="16" t="s">
        <v>21</v>
      </c>
      <c r="L1" s="30" t="s">
        <v>783</v>
      </c>
      <c r="M1" s="30"/>
      <c r="N1" t="s">
        <v>784</v>
      </c>
    </row>
    <row r="2" spans="1:14" ht="23.5" x14ac:dyDescent="0.35">
      <c r="A2" s="101" t="s">
        <v>101</v>
      </c>
      <c r="B2" s="102"/>
      <c r="C2" s="102"/>
      <c r="D2" s="102"/>
      <c r="E2" s="102"/>
      <c r="F2" s="102"/>
      <c r="G2" s="102"/>
      <c r="H2" s="102"/>
      <c r="I2" s="102"/>
      <c r="J2" s="103"/>
      <c r="L2" s="30">
        <v>87</v>
      </c>
      <c r="M2" s="30"/>
      <c r="N2" s="65">
        <v>1.1771759999999998</v>
      </c>
    </row>
    <row r="3" spans="1:14" ht="58.5" customHeight="1" x14ac:dyDescent="0.35">
      <c r="A3" s="104" t="s">
        <v>656</v>
      </c>
      <c r="B3" s="105"/>
      <c r="C3" s="105"/>
      <c r="D3" s="105"/>
      <c r="E3" s="105"/>
      <c r="F3" s="105"/>
      <c r="G3" s="105"/>
      <c r="H3" s="105"/>
      <c r="I3" s="105"/>
      <c r="J3" s="106"/>
    </row>
    <row r="4" spans="1:14" ht="30" customHeight="1" x14ac:dyDescent="0.35">
      <c r="A4" s="5" t="s">
        <v>867</v>
      </c>
      <c r="B4" s="5" t="s">
        <v>3</v>
      </c>
      <c r="C4" s="5" t="s">
        <v>7</v>
      </c>
      <c r="D4" s="7" t="s">
        <v>136</v>
      </c>
      <c r="E4" s="116"/>
      <c r="F4" s="8">
        <v>69.7</v>
      </c>
      <c r="G4" s="67">
        <f>F4*N$2</f>
        <v>82.049167199999985</v>
      </c>
      <c r="H4" s="67">
        <f>G4*L$2</f>
        <v>7138.2775463999988</v>
      </c>
      <c r="I4" s="5"/>
      <c r="J4" s="74">
        <f>H4*0.3</f>
        <v>2141.4832639199994</v>
      </c>
    </row>
    <row r="5" spans="1:14" ht="36" customHeight="1" x14ac:dyDescent="0.35">
      <c r="A5" s="5" t="s">
        <v>868</v>
      </c>
      <c r="B5" s="7" t="s">
        <v>133</v>
      </c>
      <c r="C5" s="5" t="s">
        <v>7</v>
      </c>
      <c r="D5" s="7" t="s">
        <v>136</v>
      </c>
      <c r="E5" s="119"/>
      <c r="F5" s="8">
        <v>76.8</v>
      </c>
      <c r="G5" s="67">
        <f t="shared" ref="G5:G68" si="0">F5*N$2</f>
        <v>90.407116799999983</v>
      </c>
      <c r="H5" s="67">
        <f t="shared" ref="H5:H68" si="1">G5*L$2</f>
        <v>7865.4191615999989</v>
      </c>
      <c r="I5" s="5"/>
      <c r="J5" s="74">
        <f t="shared" ref="J5:J68" si="2">H5*0.3</f>
        <v>2359.6257484799994</v>
      </c>
    </row>
    <row r="6" spans="1:14" ht="36.75" customHeight="1" x14ac:dyDescent="0.35">
      <c r="A6" s="5" t="s">
        <v>869</v>
      </c>
      <c r="B6" s="7" t="s">
        <v>134</v>
      </c>
      <c r="C6" s="5" t="s">
        <v>7</v>
      </c>
      <c r="D6" s="7" t="s">
        <v>136</v>
      </c>
      <c r="E6" s="119"/>
      <c r="F6" s="8">
        <v>76.8</v>
      </c>
      <c r="G6" s="67">
        <f t="shared" si="0"/>
        <v>90.407116799999983</v>
      </c>
      <c r="H6" s="67">
        <f t="shared" si="1"/>
        <v>7865.4191615999989</v>
      </c>
      <c r="I6" s="5"/>
      <c r="J6" s="74">
        <f t="shared" si="2"/>
        <v>2359.6257484799994</v>
      </c>
    </row>
    <row r="7" spans="1:14" ht="36" customHeight="1" x14ac:dyDescent="0.35">
      <c r="A7" s="5" t="s">
        <v>870</v>
      </c>
      <c r="B7" s="7" t="s">
        <v>132</v>
      </c>
      <c r="C7" s="5" t="s">
        <v>7</v>
      </c>
      <c r="D7" s="7" t="s">
        <v>136</v>
      </c>
      <c r="E7" s="117"/>
      <c r="F7" s="8">
        <v>82.9</v>
      </c>
      <c r="G7" s="67">
        <f t="shared" si="0"/>
        <v>97.587890399999992</v>
      </c>
      <c r="H7" s="67">
        <f t="shared" si="1"/>
        <v>8490.1464648000001</v>
      </c>
      <c r="I7" s="5"/>
      <c r="J7" s="74">
        <f t="shared" si="2"/>
        <v>2547.04393944</v>
      </c>
    </row>
    <row r="8" spans="1:14" ht="30" customHeight="1" x14ac:dyDescent="0.35">
      <c r="A8" s="5" t="s">
        <v>871</v>
      </c>
      <c r="B8" s="5" t="s">
        <v>3</v>
      </c>
      <c r="C8" s="5" t="s">
        <v>7</v>
      </c>
      <c r="D8" s="7" t="s">
        <v>137</v>
      </c>
      <c r="E8" s="116"/>
      <c r="F8" s="8">
        <v>74.8</v>
      </c>
      <c r="G8" s="67">
        <f t="shared" si="0"/>
        <v>88.052764799999977</v>
      </c>
      <c r="H8" s="67">
        <f t="shared" si="1"/>
        <v>7660.5905375999982</v>
      </c>
      <c r="I8" s="5"/>
      <c r="J8" s="74">
        <f t="shared" si="2"/>
        <v>2298.1771612799994</v>
      </c>
    </row>
    <row r="9" spans="1:14" ht="36" customHeight="1" x14ac:dyDescent="0.35">
      <c r="A9" s="5" t="s">
        <v>872</v>
      </c>
      <c r="B9" s="7" t="s">
        <v>133</v>
      </c>
      <c r="C9" s="5" t="s">
        <v>7</v>
      </c>
      <c r="D9" s="7" t="s">
        <v>137</v>
      </c>
      <c r="E9" s="119"/>
      <c r="F9" s="8">
        <v>81.900000000000006</v>
      </c>
      <c r="G9" s="67">
        <f t="shared" si="0"/>
        <v>96.410714399999989</v>
      </c>
      <c r="H9" s="67">
        <f t="shared" si="1"/>
        <v>8387.7321527999993</v>
      </c>
      <c r="I9" s="5"/>
      <c r="J9" s="74">
        <f t="shared" si="2"/>
        <v>2516.3196458399998</v>
      </c>
    </row>
    <row r="10" spans="1:14" ht="34.5" customHeight="1" x14ac:dyDescent="0.35">
      <c r="A10" s="5" t="s">
        <v>873</v>
      </c>
      <c r="B10" s="7" t="s">
        <v>134</v>
      </c>
      <c r="C10" s="5" t="s">
        <v>7</v>
      </c>
      <c r="D10" s="7" t="s">
        <v>137</v>
      </c>
      <c r="E10" s="119"/>
      <c r="F10" s="8">
        <v>81.900000000000006</v>
      </c>
      <c r="G10" s="67">
        <f t="shared" si="0"/>
        <v>96.410714399999989</v>
      </c>
      <c r="H10" s="67">
        <f t="shared" si="1"/>
        <v>8387.7321527999993</v>
      </c>
      <c r="I10" s="5"/>
      <c r="J10" s="74">
        <f t="shared" si="2"/>
        <v>2516.3196458399998</v>
      </c>
      <c r="M10" t="s">
        <v>5</v>
      </c>
    </row>
    <row r="11" spans="1:14" ht="39.75" customHeight="1" x14ac:dyDescent="0.35">
      <c r="A11" s="5" t="s">
        <v>874</v>
      </c>
      <c r="B11" s="7" t="s">
        <v>132</v>
      </c>
      <c r="C11" s="5" t="s">
        <v>7</v>
      </c>
      <c r="D11" s="7" t="s">
        <v>137</v>
      </c>
      <c r="E11" s="117"/>
      <c r="F11" s="8">
        <v>92</v>
      </c>
      <c r="G11" s="67">
        <f t="shared" si="0"/>
        <v>108.30019199999998</v>
      </c>
      <c r="H11" s="67">
        <f t="shared" si="1"/>
        <v>9422.1167039999982</v>
      </c>
      <c r="I11" s="5"/>
      <c r="J11" s="74">
        <f t="shared" si="2"/>
        <v>2826.6350111999996</v>
      </c>
    </row>
    <row r="12" spans="1:14" ht="30" customHeight="1" x14ac:dyDescent="0.35">
      <c r="A12" s="5" t="s">
        <v>875</v>
      </c>
      <c r="B12" s="5" t="s">
        <v>3</v>
      </c>
      <c r="C12" s="5" t="s">
        <v>7</v>
      </c>
      <c r="D12" s="7" t="s">
        <v>138</v>
      </c>
      <c r="E12" s="116"/>
      <c r="F12" s="8">
        <v>78.8</v>
      </c>
      <c r="G12" s="67">
        <f t="shared" si="0"/>
        <v>92.761468799999975</v>
      </c>
      <c r="H12" s="67">
        <f t="shared" si="1"/>
        <v>8070.2477855999978</v>
      </c>
      <c r="I12" s="5"/>
      <c r="J12" s="74">
        <f t="shared" si="2"/>
        <v>2421.0743356799994</v>
      </c>
    </row>
    <row r="13" spans="1:14" ht="35.25" customHeight="1" x14ac:dyDescent="0.35">
      <c r="A13" s="5" t="s">
        <v>876</v>
      </c>
      <c r="B13" s="7" t="s">
        <v>133</v>
      </c>
      <c r="C13" s="5" t="s">
        <v>7</v>
      </c>
      <c r="D13" s="7" t="s">
        <v>138</v>
      </c>
      <c r="E13" s="119"/>
      <c r="F13" s="8">
        <v>89.9</v>
      </c>
      <c r="G13" s="67">
        <f t="shared" si="0"/>
        <v>105.82812239999998</v>
      </c>
      <c r="H13" s="67">
        <f t="shared" si="1"/>
        <v>9207.0466487999984</v>
      </c>
      <c r="I13" s="5"/>
      <c r="J13" s="74">
        <f t="shared" si="2"/>
        <v>2762.1139946399994</v>
      </c>
    </row>
    <row r="14" spans="1:14" ht="36.75" customHeight="1" x14ac:dyDescent="0.35">
      <c r="A14" s="5" t="s">
        <v>877</v>
      </c>
      <c r="B14" s="7" t="s">
        <v>134</v>
      </c>
      <c r="C14" s="5" t="s">
        <v>7</v>
      </c>
      <c r="D14" s="7" t="s">
        <v>138</v>
      </c>
      <c r="E14" s="119"/>
      <c r="F14" s="8">
        <v>89.9</v>
      </c>
      <c r="G14" s="67">
        <f t="shared" si="0"/>
        <v>105.82812239999998</v>
      </c>
      <c r="H14" s="67">
        <f t="shared" si="1"/>
        <v>9207.0466487999984</v>
      </c>
      <c r="I14" s="5"/>
      <c r="J14" s="74">
        <f t="shared" si="2"/>
        <v>2762.1139946399994</v>
      </c>
    </row>
    <row r="15" spans="1:14" ht="36" customHeight="1" x14ac:dyDescent="0.35">
      <c r="A15" s="5" t="s">
        <v>878</v>
      </c>
      <c r="B15" s="7" t="s">
        <v>132</v>
      </c>
      <c r="C15" s="5" t="s">
        <v>7</v>
      </c>
      <c r="D15" s="7" t="s">
        <v>138</v>
      </c>
      <c r="E15" s="117"/>
      <c r="F15" s="8">
        <v>97</v>
      </c>
      <c r="G15" s="67">
        <f t="shared" si="0"/>
        <v>114.18607199999998</v>
      </c>
      <c r="H15" s="67">
        <f t="shared" si="1"/>
        <v>9934.1882639999985</v>
      </c>
      <c r="I15" s="5"/>
      <c r="J15" s="74">
        <f t="shared" si="2"/>
        <v>2980.2564791999994</v>
      </c>
    </row>
    <row r="16" spans="1:14" ht="30" customHeight="1" x14ac:dyDescent="0.35">
      <c r="A16" s="5" t="s">
        <v>879</v>
      </c>
      <c r="B16" s="5" t="s">
        <v>3</v>
      </c>
      <c r="C16" s="5" t="s">
        <v>7</v>
      </c>
      <c r="D16" s="7" t="s">
        <v>139</v>
      </c>
      <c r="E16" s="116"/>
      <c r="F16" s="8">
        <v>92</v>
      </c>
      <c r="G16" s="67">
        <f t="shared" si="0"/>
        <v>108.30019199999998</v>
      </c>
      <c r="H16" s="67">
        <f t="shared" si="1"/>
        <v>9422.1167039999982</v>
      </c>
      <c r="I16" s="5"/>
      <c r="J16" s="74">
        <f t="shared" si="2"/>
        <v>2826.6350111999996</v>
      </c>
    </row>
    <row r="17" spans="1:10" ht="40.5" customHeight="1" x14ac:dyDescent="0.35">
      <c r="A17" s="5" t="s">
        <v>880</v>
      </c>
      <c r="B17" s="7" t="s">
        <v>133</v>
      </c>
      <c r="C17" s="5" t="s">
        <v>7</v>
      </c>
      <c r="D17" s="7" t="s">
        <v>139</v>
      </c>
      <c r="E17" s="119"/>
      <c r="F17" s="8">
        <v>106.1</v>
      </c>
      <c r="G17" s="67">
        <f t="shared" si="0"/>
        <v>124.89837359999997</v>
      </c>
      <c r="H17" s="67">
        <f t="shared" si="1"/>
        <v>10866.158503199997</v>
      </c>
      <c r="I17" s="5"/>
      <c r="J17" s="74">
        <f t="shared" si="2"/>
        <v>3259.8475509599989</v>
      </c>
    </row>
    <row r="18" spans="1:10" ht="39" customHeight="1" x14ac:dyDescent="0.35">
      <c r="A18" s="5" t="s">
        <v>881</v>
      </c>
      <c r="B18" s="7" t="s">
        <v>134</v>
      </c>
      <c r="C18" s="5" t="s">
        <v>7</v>
      </c>
      <c r="D18" s="7" t="s">
        <v>139</v>
      </c>
      <c r="E18" s="119"/>
      <c r="F18" s="8">
        <v>106.1</v>
      </c>
      <c r="G18" s="67">
        <f t="shared" si="0"/>
        <v>124.89837359999997</v>
      </c>
      <c r="H18" s="67">
        <f t="shared" si="1"/>
        <v>10866.158503199997</v>
      </c>
      <c r="I18" s="5"/>
      <c r="J18" s="74">
        <f t="shared" si="2"/>
        <v>3259.8475509599989</v>
      </c>
    </row>
    <row r="19" spans="1:10" ht="37.5" customHeight="1" x14ac:dyDescent="0.35">
      <c r="A19" s="5" t="s">
        <v>882</v>
      </c>
      <c r="B19" s="7" t="s">
        <v>132</v>
      </c>
      <c r="C19" s="5" t="s">
        <v>7</v>
      </c>
      <c r="D19" s="7" t="s">
        <v>139</v>
      </c>
      <c r="E19" s="117"/>
      <c r="F19" s="8">
        <v>113.2</v>
      </c>
      <c r="G19" s="67">
        <f t="shared" si="0"/>
        <v>133.25632319999997</v>
      </c>
      <c r="H19" s="67">
        <f t="shared" si="1"/>
        <v>11593.300118399997</v>
      </c>
      <c r="I19" s="5"/>
      <c r="J19" s="74">
        <f t="shared" si="2"/>
        <v>3477.9900355199989</v>
      </c>
    </row>
    <row r="20" spans="1:10" ht="30" customHeight="1" x14ac:dyDescent="0.35">
      <c r="A20" s="5" t="s">
        <v>883</v>
      </c>
      <c r="B20" s="5" t="s">
        <v>3</v>
      </c>
      <c r="C20" s="5" t="s">
        <v>7</v>
      </c>
      <c r="D20" s="7" t="s">
        <v>140</v>
      </c>
      <c r="E20" s="116"/>
      <c r="F20" s="8">
        <v>122.3</v>
      </c>
      <c r="G20" s="67">
        <f t="shared" si="0"/>
        <v>143.96862479999996</v>
      </c>
      <c r="H20" s="67">
        <f t="shared" si="1"/>
        <v>12525.270357599997</v>
      </c>
      <c r="I20" s="5"/>
      <c r="J20" s="74">
        <f t="shared" si="2"/>
        <v>3757.5811072799988</v>
      </c>
    </row>
    <row r="21" spans="1:10" ht="39.75" customHeight="1" x14ac:dyDescent="0.35">
      <c r="A21" s="5" t="s">
        <v>884</v>
      </c>
      <c r="B21" s="7" t="s">
        <v>133</v>
      </c>
      <c r="C21" s="5" t="s">
        <v>7</v>
      </c>
      <c r="D21" s="7" t="s">
        <v>140</v>
      </c>
      <c r="E21" s="119"/>
      <c r="F21" s="8">
        <v>159.6</v>
      </c>
      <c r="G21" s="67">
        <f t="shared" si="0"/>
        <v>187.87728959999995</v>
      </c>
      <c r="H21" s="67">
        <f t="shared" si="1"/>
        <v>16345.324195199995</v>
      </c>
      <c r="I21" s="5"/>
      <c r="J21" s="74">
        <f t="shared" si="2"/>
        <v>4903.5972585599984</v>
      </c>
    </row>
    <row r="22" spans="1:10" ht="36" customHeight="1" x14ac:dyDescent="0.35">
      <c r="A22" s="5" t="s">
        <v>885</v>
      </c>
      <c r="B22" s="7" t="s">
        <v>134</v>
      </c>
      <c r="C22" s="5" t="s">
        <v>7</v>
      </c>
      <c r="D22" s="7" t="s">
        <v>140</v>
      </c>
      <c r="E22" s="119"/>
      <c r="F22" s="8">
        <v>159.6</v>
      </c>
      <c r="G22" s="67">
        <f t="shared" si="0"/>
        <v>187.87728959999995</v>
      </c>
      <c r="H22" s="67">
        <f t="shared" si="1"/>
        <v>16345.324195199995</v>
      </c>
      <c r="I22" s="5"/>
      <c r="J22" s="74">
        <f t="shared" si="2"/>
        <v>4903.5972585599984</v>
      </c>
    </row>
    <row r="23" spans="1:10" ht="35.25" customHeight="1" x14ac:dyDescent="0.35">
      <c r="A23" s="5" t="s">
        <v>886</v>
      </c>
      <c r="B23" s="7" t="s">
        <v>132</v>
      </c>
      <c r="C23" s="5" t="s">
        <v>7</v>
      </c>
      <c r="D23" s="7" t="s">
        <v>140</v>
      </c>
      <c r="E23" s="117"/>
      <c r="F23" s="8">
        <v>177.8</v>
      </c>
      <c r="G23" s="67">
        <f t="shared" si="0"/>
        <v>209.30189279999996</v>
      </c>
      <c r="H23" s="67">
        <f t="shared" si="1"/>
        <v>18209.264673599995</v>
      </c>
      <c r="I23" s="5"/>
      <c r="J23" s="74">
        <f t="shared" si="2"/>
        <v>5462.7794020799984</v>
      </c>
    </row>
    <row r="24" spans="1:10" ht="30" customHeight="1" x14ac:dyDescent="0.35">
      <c r="A24" s="5" t="s">
        <v>887</v>
      </c>
      <c r="B24" s="5" t="s">
        <v>3</v>
      </c>
      <c r="C24" s="5" t="s">
        <v>7</v>
      </c>
      <c r="D24" s="7" t="s">
        <v>141</v>
      </c>
      <c r="E24" s="116"/>
      <c r="F24" s="8">
        <v>79.8</v>
      </c>
      <c r="G24" s="67">
        <f t="shared" si="0"/>
        <v>93.938644799999977</v>
      </c>
      <c r="H24" s="67">
        <f t="shared" si="1"/>
        <v>8172.6620975999977</v>
      </c>
      <c r="I24" s="5"/>
      <c r="J24" s="74">
        <f t="shared" si="2"/>
        <v>2451.7986292799992</v>
      </c>
    </row>
    <row r="25" spans="1:10" ht="34.5" customHeight="1" x14ac:dyDescent="0.35">
      <c r="A25" s="5" t="s">
        <v>888</v>
      </c>
      <c r="B25" s="7" t="s">
        <v>133</v>
      </c>
      <c r="C25" s="5" t="s">
        <v>7</v>
      </c>
      <c r="D25" s="7" t="s">
        <v>141</v>
      </c>
      <c r="E25" s="119"/>
      <c r="F25" s="8">
        <v>95</v>
      </c>
      <c r="G25" s="67">
        <f t="shared" si="0"/>
        <v>111.83171999999998</v>
      </c>
      <c r="H25" s="67">
        <f t="shared" si="1"/>
        <v>9729.3596399999988</v>
      </c>
      <c r="I25" s="5"/>
      <c r="J25" s="74">
        <f t="shared" si="2"/>
        <v>2918.8078919999994</v>
      </c>
    </row>
    <row r="26" spans="1:10" ht="39" customHeight="1" x14ac:dyDescent="0.35">
      <c r="A26" s="5" t="s">
        <v>889</v>
      </c>
      <c r="B26" s="7" t="s">
        <v>134</v>
      </c>
      <c r="C26" s="5" t="s">
        <v>7</v>
      </c>
      <c r="D26" s="7" t="s">
        <v>141</v>
      </c>
      <c r="E26" s="119"/>
      <c r="F26" s="8">
        <v>95</v>
      </c>
      <c r="G26" s="67">
        <f t="shared" si="0"/>
        <v>111.83171999999998</v>
      </c>
      <c r="H26" s="67">
        <f t="shared" si="1"/>
        <v>9729.3596399999988</v>
      </c>
      <c r="I26" s="5"/>
      <c r="J26" s="74">
        <f t="shared" si="2"/>
        <v>2918.8078919999994</v>
      </c>
    </row>
    <row r="27" spans="1:10" ht="39" customHeight="1" x14ac:dyDescent="0.35">
      <c r="A27" s="5" t="s">
        <v>890</v>
      </c>
      <c r="B27" s="7" t="s">
        <v>132</v>
      </c>
      <c r="C27" s="5" t="s">
        <v>7</v>
      </c>
      <c r="D27" s="7" t="s">
        <v>141</v>
      </c>
      <c r="E27" s="117"/>
      <c r="F27" s="8">
        <v>121.2</v>
      </c>
      <c r="G27" s="67">
        <f t="shared" si="0"/>
        <v>142.67373119999996</v>
      </c>
      <c r="H27" s="67">
        <f t="shared" si="1"/>
        <v>12412.614614399998</v>
      </c>
      <c r="I27" s="5"/>
      <c r="J27" s="74">
        <f t="shared" si="2"/>
        <v>3723.7843843199989</v>
      </c>
    </row>
    <row r="28" spans="1:10" ht="25" customHeight="1" x14ac:dyDescent="0.35">
      <c r="A28" s="5" t="s">
        <v>891</v>
      </c>
      <c r="B28" s="5" t="s">
        <v>3</v>
      </c>
      <c r="C28" s="5" t="s">
        <v>7</v>
      </c>
      <c r="D28" s="10" t="s">
        <v>142</v>
      </c>
      <c r="E28" s="120"/>
      <c r="F28" s="8">
        <v>29.7</v>
      </c>
      <c r="G28" s="67">
        <f t="shared" si="0"/>
        <v>34.962127199999991</v>
      </c>
      <c r="H28" s="67">
        <f t="shared" si="1"/>
        <v>3041.7050663999994</v>
      </c>
      <c r="I28" s="5"/>
      <c r="J28" s="74">
        <f t="shared" si="2"/>
        <v>912.51151991999984</v>
      </c>
    </row>
    <row r="29" spans="1:10" ht="25" customHeight="1" x14ac:dyDescent="0.35">
      <c r="A29" s="5" t="s">
        <v>892</v>
      </c>
      <c r="B29" s="7" t="s">
        <v>10</v>
      </c>
      <c r="C29" s="5" t="s">
        <v>7</v>
      </c>
      <c r="D29" s="10" t="s">
        <v>142</v>
      </c>
      <c r="E29" s="121"/>
      <c r="F29" s="8">
        <v>32.9</v>
      </c>
      <c r="G29" s="67">
        <f t="shared" si="0"/>
        <v>38.72909039999999</v>
      </c>
      <c r="H29" s="67">
        <f t="shared" si="1"/>
        <v>3369.4308647999992</v>
      </c>
      <c r="I29" s="5"/>
      <c r="J29" s="74">
        <f t="shared" si="2"/>
        <v>1010.8292594399998</v>
      </c>
    </row>
    <row r="30" spans="1:10" ht="25" customHeight="1" x14ac:dyDescent="0.35">
      <c r="A30" s="5" t="s">
        <v>893</v>
      </c>
      <c r="B30" s="7" t="s">
        <v>135</v>
      </c>
      <c r="C30" s="5" t="s">
        <v>7</v>
      </c>
      <c r="D30" s="10" t="s">
        <v>142</v>
      </c>
      <c r="E30" s="121"/>
      <c r="F30" s="8">
        <v>32.9</v>
      </c>
      <c r="G30" s="67">
        <f t="shared" si="0"/>
        <v>38.72909039999999</v>
      </c>
      <c r="H30" s="67">
        <f t="shared" si="1"/>
        <v>3369.4308647999992</v>
      </c>
      <c r="I30" s="5"/>
      <c r="J30" s="74">
        <f t="shared" si="2"/>
        <v>1010.8292594399998</v>
      </c>
    </row>
    <row r="31" spans="1:10" ht="38.25" customHeight="1" x14ac:dyDescent="0.35">
      <c r="A31" s="5" t="s">
        <v>894</v>
      </c>
      <c r="B31" s="7" t="s">
        <v>132</v>
      </c>
      <c r="C31" s="5" t="s">
        <v>7</v>
      </c>
      <c r="D31" s="10" t="s">
        <v>142</v>
      </c>
      <c r="E31" s="124"/>
      <c r="F31" s="8">
        <v>34.9</v>
      </c>
      <c r="G31" s="67">
        <f t="shared" si="0"/>
        <v>41.083442399999988</v>
      </c>
      <c r="H31" s="67">
        <f t="shared" si="1"/>
        <v>3574.259488799999</v>
      </c>
      <c r="I31" s="5"/>
      <c r="J31" s="74">
        <f t="shared" si="2"/>
        <v>1072.2778466399996</v>
      </c>
    </row>
    <row r="32" spans="1:10" ht="38.25" customHeight="1" x14ac:dyDescent="0.35">
      <c r="A32" s="5" t="s">
        <v>895</v>
      </c>
      <c r="B32" s="5" t="s">
        <v>3</v>
      </c>
      <c r="C32" s="5" t="s">
        <v>7</v>
      </c>
      <c r="D32" s="10" t="s">
        <v>143</v>
      </c>
      <c r="E32" s="120"/>
      <c r="F32" s="8">
        <v>37</v>
      </c>
      <c r="G32" s="67">
        <f t="shared" si="0"/>
        <v>43.555511999999993</v>
      </c>
      <c r="H32" s="67">
        <f t="shared" si="1"/>
        <v>3789.3295439999993</v>
      </c>
      <c r="I32" s="5"/>
      <c r="J32" s="74">
        <f t="shared" si="2"/>
        <v>1136.7988631999997</v>
      </c>
    </row>
    <row r="33" spans="1:10" ht="38.25" customHeight="1" x14ac:dyDescent="0.35">
      <c r="A33" s="5" t="s">
        <v>896</v>
      </c>
      <c r="B33" s="7" t="s">
        <v>10</v>
      </c>
      <c r="C33" s="5" t="s">
        <v>7</v>
      </c>
      <c r="D33" s="10" t="s">
        <v>143</v>
      </c>
      <c r="E33" s="121"/>
      <c r="F33" s="8">
        <v>41.3</v>
      </c>
      <c r="G33" s="67">
        <f t="shared" si="0"/>
        <v>48.617368799999987</v>
      </c>
      <c r="H33" s="67">
        <f t="shared" si="1"/>
        <v>4229.711085599999</v>
      </c>
      <c r="I33" s="5"/>
      <c r="J33" s="74">
        <f t="shared" si="2"/>
        <v>1268.9133256799996</v>
      </c>
    </row>
    <row r="34" spans="1:10" ht="38.25" customHeight="1" x14ac:dyDescent="0.35">
      <c r="A34" s="5" t="s">
        <v>897</v>
      </c>
      <c r="B34" s="7" t="s">
        <v>135</v>
      </c>
      <c r="C34" s="5" t="s">
        <v>7</v>
      </c>
      <c r="D34" s="10" t="s">
        <v>143</v>
      </c>
      <c r="E34" s="121"/>
      <c r="F34" s="8">
        <v>41.3</v>
      </c>
      <c r="G34" s="67">
        <f t="shared" si="0"/>
        <v>48.617368799999987</v>
      </c>
      <c r="H34" s="67">
        <f t="shared" si="1"/>
        <v>4229.711085599999</v>
      </c>
      <c r="I34" s="5"/>
      <c r="J34" s="74">
        <f t="shared" si="2"/>
        <v>1268.9133256799996</v>
      </c>
    </row>
    <row r="35" spans="1:10" ht="38.25" customHeight="1" x14ac:dyDescent="0.35">
      <c r="A35" s="5" t="s">
        <v>898</v>
      </c>
      <c r="B35" s="7" t="s">
        <v>132</v>
      </c>
      <c r="C35" s="5" t="s">
        <v>7</v>
      </c>
      <c r="D35" s="10" t="s">
        <v>143</v>
      </c>
      <c r="E35" s="124"/>
      <c r="F35" s="8">
        <v>42.5</v>
      </c>
      <c r="G35" s="67">
        <f t="shared" si="0"/>
        <v>50.029979999999988</v>
      </c>
      <c r="H35" s="67">
        <f t="shared" si="1"/>
        <v>4352.6082599999991</v>
      </c>
      <c r="I35" s="5"/>
      <c r="J35" s="74">
        <f t="shared" si="2"/>
        <v>1305.7824779999996</v>
      </c>
    </row>
    <row r="36" spans="1:10" ht="38.25" customHeight="1" x14ac:dyDescent="0.35">
      <c r="A36" s="5" t="s">
        <v>899</v>
      </c>
      <c r="B36" s="5" t="s">
        <v>3</v>
      </c>
      <c r="C36" s="5" t="s">
        <v>7</v>
      </c>
      <c r="D36" s="7" t="s">
        <v>144</v>
      </c>
      <c r="E36" s="120"/>
      <c r="F36" s="8">
        <v>55.6</v>
      </c>
      <c r="G36" s="67">
        <f t="shared" si="0"/>
        <v>65.450985599999996</v>
      </c>
      <c r="H36" s="67">
        <f t="shared" si="1"/>
        <v>5694.2357471999994</v>
      </c>
      <c r="I36" s="5"/>
      <c r="J36" s="74">
        <f t="shared" si="2"/>
        <v>1708.2707241599999</v>
      </c>
    </row>
    <row r="37" spans="1:10" ht="38.25" customHeight="1" x14ac:dyDescent="0.35">
      <c r="A37" s="5" t="s">
        <v>900</v>
      </c>
      <c r="B37" s="7" t="s">
        <v>133</v>
      </c>
      <c r="C37" s="5" t="s">
        <v>7</v>
      </c>
      <c r="D37" s="7" t="s">
        <v>144</v>
      </c>
      <c r="E37" s="121"/>
      <c r="F37" s="8">
        <v>60.6</v>
      </c>
      <c r="G37" s="67">
        <f t="shared" si="0"/>
        <v>71.336865599999982</v>
      </c>
      <c r="H37" s="67">
        <f t="shared" si="1"/>
        <v>6206.3073071999988</v>
      </c>
      <c r="I37" s="5"/>
      <c r="J37" s="74">
        <f t="shared" si="2"/>
        <v>1861.8921921599995</v>
      </c>
    </row>
    <row r="38" spans="1:10" ht="38.25" customHeight="1" x14ac:dyDescent="0.35">
      <c r="A38" s="5" t="s">
        <v>901</v>
      </c>
      <c r="B38" s="7" t="s">
        <v>134</v>
      </c>
      <c r="C38" s="5" t="s">
        <v>7</v>
      </c>
      <c r="D38" s="7" t="s">
        <v>144</v>
      </c>
      <c r="E38" s="121"/>
      <c r="F38" s="8">
        <v>60.6</v>
      </c>
      <c r="G38" s="67">
        <f t="shared" si="0"/>
        <v>71.336865599999982</v>
      </c>
      <c r="H38" s="67">
        <f t="shared" si="1"/>
        <v>6206.3073071999988</v>
      </c>
      <c r="I38" s="5"/>
      <c r="J38" s="74">
        <f t="shared" si="2"/>
        <v>1861.8921921599995</v>
      </c>
    </row>
    <row r="39" spans="1:10" ht="38.25" customHeight="1" x14ac:dyDescent="0.35">
      <c r="A39" s="5" t="s">
        <v>902</v>
      </c>
      <c r="B39" s="7" t="s">
        <v>132</v>
      </c>
      <c r="C39" s="5" t="s">
        <v>7</v>
      </c>
      <c r="D39" s="7" t="s">
        <v>144</v>
      </c>
      <c r="E39" s="121"/>
      <c r="F39" s="8">
        <v>64.7</v>
      </c>
      <c r="G39" s="67">
        <f t="shared" si="0"/>
        <v>76.163287199999985</v>
      </c>
      <c r="H39" s="67">
        <f t="shared" si="1"/>
        <v>6626.2059863999984</v>
      </c>
      <c r="I39" s="5"/>
      <c r="J39" s="74">
        <f t="shared" si="2"/>
        <v>1987.8617959199994</v>
      </c>
    </row>
    <row r="40" spans="1:10" ht="38.25" customHeight="1" x14ac:dyDescent="0.35">
      <c r="A40" s="5" t="s">
        <v>903</v>
      </c>
      <c r="B40" s="5" t="s">
        <v>3</v>
      </c>
      <c r="C40" s="5" t="s">
        <v>7</v>
      </c>
      <c r="D40" s="7" t="s">
        <v>145</v>
      </c>
      <c r="E40" s="120"/>
      <c r="F40" s="8">
        <v>55.6</v>
      </c>
      <c r="G40" s="67">
        <f t="shared" si="0"/>
        <v>65.450985599999996</v>
      </c>
      <c r="H40" s="67">
        <f t="shared" si="1"/>
        <v>5694.2357471999994</v>
      </c>
      <c r="I40" s="5"/>
      <c r="J40" s="74">
        <f t="shared" si="2"/>
        <v>1708.2707241599999</v>
      </c>
    </row>
    <row r="41" spans="1:10" ht="38.25" customHeight="1" x14ac:dyDescent="0.35">
      <c r="A41" s="5" t="s">
        <v>904</v>
      </c>
      <c r="B41" s="7" t="s">
        <v>133</v>
      </c>
      <c r="C41" s="5" t="s">
        <v>7</v>
      </c>
      <c r="D41" s="7" t="s">
        <v>145</v>
      </c>
      <c r="E41" s="121"/>
      <c r="F41" s="8">
        <v>60.6</v>
      </c>
      <c r="G41" s="67">
        <f t="shared" si="0"/>
        <v>71.336865599999982</v>
      </c>
      <c r="H41" s="67">
        <f t="shared" si="1"/>
        <v>6206.3073071999988</v>
      </c>
      <c r="I41" s="5"/>
      <c r="J41" s="74">
        <f t="shared" si="2"/>
        <v>1861.8921921599995</v>
      </c>
    </row>
    <row r="42" spans="1:10" ht="38.25" customHeight="1" x14ac:dyDescent="0.35">
      <c r="A42" s="5" t="s">
        <v>905</v>
      </c>
      <c r="B42" s="7" t="s">
        <v>134</v>
      </c>
      <c r="C42" s="5" t="s">
        <v>7</v>
      </c>
      <c r="D42" s="7" t="s">
        <v>145</v>
      </c>
      <c r="E42" s="121"/>
      <c r="F42" s="8">
        <v>60.6</v>
      </c>
      <c r="G42" s="67">
        <f t="shared" si="0"/>
        <v>71.336865599999982</v>
      </c>
      <c r="H42" s="67">
        <f t="shared" si="1"/>
        <v>6206.3073071999988</v>
      </c>
      <c r="I42" s="5"/>
      <c r="J42" s="74">
        <f t="shared" si="2"/>
        <v>1861.8921921599995</v>
      </c>
    </row>
    <row r="43" spans="1:10" ht="38.25" customHeight="1" x14ac:dyDescent="0.35">
      <c r="A43" s="5" t="s">
        <v>906</v>
      </c>
      <c r="B43" s="7" t="s">
        <v>132</v>
      </c>
      <c r="C43" s="5" t="s">
        <v>7</v>
      </c>
      <c r="D43" s="7" t="s">
        <v>145</v>
      </c>
      <c r="E43" s="124"/>
      <c r="F43" s="8">
        <v>64.7</v>
      </c>
      <c r="G43" s="67">
        <f t="shared" si="0"/>
        <v>76.163287199999985</v>
      </c>
      <c r="H43" s="67">
        <f t="shared" si="1"/>
        <v>6626.2059863999984</v>
      </c>
      <c r="I43" s="5"/>
      <c r="J43" s="74">
        <f t="shared" si="2"/>
        <v>1987.8617959199994</v>
      </c>
    </row>
    <row r="44" spans="1:10" ht="38.25" customHeight="1" x14ac:dyDescent="0.35">
      <c r="A44" s="5" t="s">
        <v>907</v>
      </c>
      <c r="B44" s="5" t="s">
        <v>3</v>
      </c>
      <c r="C44" s="5" t="s">
        <v>7</v>
      </c>
      <c r="D44" s="7" t="s">
        <v>146</v>
      </c>
      <c r="E44" s="120"/>
      <c r="F44" s="8">
        <v>83.9</v>
      </c>
      <c r="G44" s="67">
        <f t="shared" si="0"/>
        <v>98.765066399999995</v>
      </c>
      <c r="H44" s="67">
        <f t="shared" si="1"/>
        <v>8592.5607767999991</v>
      </c>
      <c r="I44" s="5"/>
      <c r="J44" s="74">
        <f t="shared" si="2"/>
        <v>2577.7682330399998</v>
      </c>
    </row>
    <row r="45" spans="1:10" ht="38.25" customHeight="1" x14ac:dyDescent="0.35">
      <c r="A45" s="5" t="s">
        <v>908</v>
      </c>
      <c r="B45" s="7" t="s">
        <v>133</v>
      </c>
      <c r="C45" s="5" t="s">
        <v>7</v>
      </c>
      <c r="D45" s="7" t="s">
        <v>146</v>
      </c>
      <c r="E45" s="121"/>
      <c r="F45" s="8">
        <v>90.9</v>
      </c>
      <c r="G45" s="67">
        <f t="shared" si="0"/>
        <v>107.00529839999999</v>
      </c>
      <c r="H45" s="67">
        <f t="shared" si="1"/>
        <v>9309.4609607999992</v>
      </c>
      <c r="I45" s="5"/>
      <c r="J45" s="74">
        <f t="shared" si="2"/>
        <v>2792.8382882399997</v>
      </c>
    </row>
    <row r="46" spans="1:10" ht="38.25" customHeight="1" x14ac:dyDescent="0.35">
      <c r="A46" s="5" t="s">
        <v>909</v>
      </c>
      <c r="B46" s="7" t="s">
        <v>134</v>
      </c>
      <c r="C46" s="5" t="s">
        <v>7</v>
      </c>
      <c r="D46" s="7" t="s">
        <v>146</v>
      </c>
      <c r="E46" s="121"/>
      <c r="F46" s="8">
        <v>90.9</v>
      </c>
      <c r="G46" s="67">
        <f t="shared" si="0"/>
        <v>107.00529839999999</v>
      </c>
      <c r="H46" s="67">
        <f t="shared" si="1"/>
        <v>9309.4609607999992</v>
      </c>
      <c r="I46" s="5"/>
      <c r="J46" s="74">
        <f t="shared" si="2"/>
        <v>2792.8382882399997</v>
      </c>
    </row>
    <row r="47" spans="1:10" ht="38.25" customHeight="1" x14ac:dyDescent="0.35">
      <c r="A47" s="5" t="s">
        <v>910</v>
      </c>
      <c r="B47" s="7" t="s">
        <v>132</v>
      </c>
      <c r="C47" s="5" t="s">
        <v>7</v>
      </c>
      <c r="D47" s="7" t="s">
        <v>146</v>
      </c>
      <c r="E47" s="124"/>
      <c r="F47" s="8">
        <v>96</v>
      </c>
      <c r="G47" s="67">
        <f t="shared" si="0"/>
        <v>113.00889599999998</v>
      </c>
      <c r="H47" s="67">
        <f t="shared" si="1"/>
        <v>9831.7739519999977</v>
      </c>
      <c r="I47" s="5"/>
      <c r="J47" s="74">
        <f t="shared" si="2"/>
        <v>2949.5321855999991</v>
      </c>
    </row>
    <row r="48" spans="1:10" ht="38.25" customHeight="1" x14ac:dyDescent="0.35">
      <c r="A48" s="5" t="s">
        <v>911</v>
      </c>
      <c r="B48" s="5" t="s">
        <v>3</v>
      </c>
      <c r="C48" s="5" t="s">
        <v>7</v>
      </c>
      <c r="D48" s="7" t="s">
        <v>147</v>
      </c>
      <c r="E48" s="120"/>
      <c r="F48" s="8">
        <v>55.6</v>
      </c>
      <c r="G48" s="67">
        <f t="shared" si="0"/>
        <v>65.450985599999996</v>
      </c>
      <c r="H48" s="67">
        <f t="shared" si="1"/>
        <v>5694.2357471999994</v>
      </c>
      <c r="I48" s="5"/>
      <c r="J48" s="74">
        <f t="shared" si="2"/>
        <v>1708.2707241599999</v>
      </c>
    </row>
    <row r="49" spans="1:10" ht="38.25" customHeight="1" x14ac:dyDescent="0.35">
      <c r="A49" s="5" t="s">
        <v>912</v>
      </c>
      <c r="B49" s="7" t="s">
        <v>133</v>
      </c>
      <c r="C49" s="5" t="s">
        <v>7</v>
      </c>
      <c r="D49" s="7" t="s">
        <v>147</v>
      </c>
      <c r="E49" s="121"/>
      <c r="F49" s="8">
        <v>60.6</v>
      </c>
      <c r="G49" s="67">
        <f t="shared" si="0"/>
        <v>71.336865599999982</v>
      </c>
      <c r="H49" s="67">
        <f t="shared" si="1"/>
        <v>6206.3073071999988</v>
      </c>
      <c r="I49" s="5"/>
      <c r="J49" s="74">
        <f t="shared" si="2"/>
        <v>1861.8921921599995</v>
      </c>
    </row>
    <row r="50" spans="1:10" ht="38.25" customHeight="1" x14ac:dyDescent="0.35">
      <c r="A50" s="5" t="s">
        <v>913</v>
      </c>
      <c r="B50" s="7" t="s">
        <v>134</v>
      </c>
      <c r="C50" s="5" t="s">
        <v>7</v>
      </c>
      <c r="D50" s="7" t="s">
        <v>147</v>
      </c>
      <c r="E50" s="121"/>
      <c r="F50" s="8">
        <v>60.6</v>
      </c>
      <c r="G50" s="67">
        <f t="shared" si="0"/>
        <v>71.336865599999982</v>
      </c>
      <c r="H50" s="67">
        <f t="shared" si="1"/>
        <v>6206.3073071999988</v>
      </c>
      <c r="I50" s="5"/>
      <c r="J50" s="74">
        <f t="shared" si="2"/>
        <v>1861.8921921599995</v>
      </c>
    </row>
    <row r="51" spans="1:10" ht="38.25" customHeight="1" x14ac:dyDescent="0.35">
      <c r="A51" s="5" t="s">
        <v>914</v>
      </c>
      <c r="B51" s="7" t="s">
        <v>132</v>
      </c>
      <c r="C51" s="5" t="s">
        <v>7</v>
      </c>
      <c r="D51" s="7" t="s">
        <v>147</v>
      </c>
      <c r="E51" s="124"/>
      <c r="F51" s="8">
        <v>64.7</v>
      </c>
      <c r="G51" s="67">
        <f t="shared" si="0"/>
        <v>76.163287199999985</v>
      </c>
      <c r="H51" s="67">
        <f t="shared" si="1"/>
        <v>6626.2059863999984</v>
      </c>
      <c r="I51" s="5"/>
      <c r="J51" s="74">
        <f t="shared" si="2"/>
        <v>1987.8617959199994</v>
      </c>
    </row>
    <row r="52" spans="1:10" ht="43.5" customHeight="1" x14ac:dyDescent="0.35">
      <c r="A52" s="5" t="s">
        <v>1294</v>
      </c>
      <c r="B52" s="7" t="s">
        <v>148</v>
      </c>
      <c r="C52" s="5" t="s">
        <v>7</v>
      </c>
      <c r="D52" s="10" t="s">
        <v>152</v>
      </c>
      <c r="E52" s="120"/>
      <c r="F52" s="8">
        <v>64.7</v>
      </c>
      <c r="G52" s="67">
        <f t="shared" si="0"/>
        <v>76.163287199999985</v>
      </c>
      <c r="H52" s="67">
        <f t="shared" si="1"/>
        <v>6626.2059863999984</v>
      </c>
      <c r="I52" s="5"/>
      <c r="J52" s="74">
        <f t="shared" si="2"/>
        <v>1987.8617959199994</v>
      </c>
    </row>
    <row r="53" spans="1:10" ht="52.5" customHeight="1" x14ac:dyDescent="0.35">
      <c r="A53" s="5" t="s">
        <v>916</v>
      </c>
      <c r="B53" s="7" t="s">
        <v>149</v>
      </c>
      <c r="C53" s="5" t="s">
        <v>7</v>
      </c>
      <c r="D53" s="10" t="s">
        <v>152</v>
      </c>
      <c r="E53" s="121"/>
      <c r="F53" s="8">
        <v>67.2</v>
      </c>
      <c r="G53" s="67">
        <f t="shared" si="0"/>
        <v>79.106227199999992</v>
      </c>
      <c r="H53" s="67">
        <f t="shared" si="1"/>
        <v>6882.2417663999995</v>
      </c>
      <c r="I53" s="5"/>
      <c r="J53" s="74">
        <f t="shared" si="2"/>
        <v>2064.6725299199998</v>
      </c>
    </row>
    <row r="54" spans="1:10" ht="43" customHeight="1" x14ac:dyDescent="0.35">
      <c r="A54" s="5" t="s">
        <v>917</v>
      </c>
      <c r="B54" s="7" t="s">
        <v>150</v>
      </c>
      <c r="C54" s="5" t="s">
        <v>7</v>
      </c>
      <c r="D54" s="10" t="s">
        <v>152</v>
      </c>
      <c r="E54" s="121"/>
      <c r="F54" s="8">
        <v>67.2</v>
      </c>
      <c r="G54" s="67">
        <f t="shared" si="0"/>
        <v>79.106227199999992</v>
      </c>
      <c r="H54" s="67">
        <f t="shared" si="1"/>
        <v>6882.2417663999995</v>
      </c>
      <c r="I54" s="5"/>
      <c r="J54" s="74">
        <f t="shared" si="2"/>
        <v>2064.6725299199998</v>
      </c>
    </row>
    <row r="55" spans="1:10" ht="60" customHeight="1" x14ac:dyDescent="0.35">
      <c r="A55" s="5" t="s">
        <v>918</v>
      </c>
      <c r="B55" s="7" t="s">
        <v>151</v>
      </c>
      <c r="C55" s="5" t="s">
        <v>7</v>
      </c>
      <c r="D55" s="10" t="s">
        <v>152</v>
      </c>
      <c r="E55" s="124"/>
      <c r="F55" s="8">
        <v>68.2</v>
      </c>
      <c r="G55" s="67">
        <f t="shared" si="0"/>
        <v>80.283403199999995</v>
      </c>
      <c r="H55" s="67">
        <f t="shared" si="1"/>
        <v>6984.6560783999994</v>
      </c>
      <c r="I55" s="5"/>
      <c r="J55" s="74">
        <f t="shared" si="2"/>
        <v>2095.3968235199995</v>
      </c>
    </row>
    <row r="56" spans="1:10" ht="60" customHeight="1" x14ac:dyDescent="0.35">
      <c r="A56" s="5" t="s">
        <v>1322</v>
      </c>
      <c r="B56" s="7" t="s">
        <v>148</v>
      </c>
      <c r="C56" s="5" t="s">
        <v>7</v>
      </c>
      <c r="D56" s="10" t="s">
        <v>153</v>
      </c>
      <c r="E56" s="116"/>
      <c r="F56" s="8">
        <v>58.5</v>
      </c>
      <c r="G56" s="67">
        <f t="shared" si="0"/>
        <v>68.864795999999984</v>
      </c>
      <c r="H56" s="67">
        <f t="shared" si="1"/>
        <v>5991.237251999999</v>
      </c>
      <c r="I56" s="5"/>
      <c r="J56" s="74">
        <f t="shared" si="2"/>
        <v>1797.3711755999996</v>
      </c>
    </row>
    <row r="57" spans="1:10" ht="53.15" customHeight="1" x14ac:dyDescent="0.35">
      <c r="A57" s="5" t="s">
        <v>1323</v>
      </c>
      <c r="B57" s="7" t="s">
        <v>149</v>
      </c>
      <c r="C57" s="5" t="s">
        <v>7</v>
      </c>
      <c r="D57" s="10" t="s">
        <v>153</v>
      </c>
      <c r="E57" s="119"/>
      <c r="F57" s="8">
        <v>61</v>
      </c>
      <c r="G57" s="67">
        <f t="shared" si="0"/>
        <v>71.807735999999991</v>
      </c>
      <c r="H57" s="67">
        <f t="shared" si="1"/>
        <v>6247.2730319999991</v>
      </c>
      <c r="I57" s="5"/>
      <c r="J57" s="74">
        <f t="shared" si="2"/>
        <v>1874.1819095999997</v>
      </c>
    </row>
    <row r="58" spans="1:10" ht="46" customHeight="1" x14ac:dyDescent="0.35">
      <c r="A58" s="5" t="s">
        <v>921</v>
      </c>
      <c r="B58" s="7" t="s">
        <v>150</v>
      </c>
      <c r="C58" s="5" t="s">
        <v>7</v>
      </c>
      <c r="D58" s="10" t="s">
        <v>153</v>
      </c>
      <c r="E58" s="119"/>
      <c r="F58" s="8">
        <v>61</v>
      </c>
      <c r="G58" s="67">
        <f t="shared" si="0"/>
        <v>71.807735999999991</v>
      </c>
      <c r="H58" s="67">
        <f t="shared" si="1"/>
        <v>6247.2730319999991</v>
      </c>
      <c r="I58" s="5"/>
      <c r="J58" s="74">
        <f t="shared" si="2"/>
        <v>1874.1819095999997</v>
      </c>
    </row>
    <row r="59" spans="1:10" ht="46.5" customHeight="1" x14ac:dyDescent="0.35">
      <c r="A59" s="5" t="s">
        <v>922</v>
      </c>
      <c r="B59" s="7" t="s">
        <v>151</v>
      </c>
      <c r="C59" s="5" t="s">
        <v>7</v>
      </c>
      <c r="D59" s="10" t="s">
        <v>153</v>
      </c>
      <c r="E59" s="117"/>
      <c r="F59" s="8">
        <v>62</v>
      </c>
      <c r="G59" s="67">
        <f t="shared" si="0"/>
        <v>72.98491199999998</v>
      </c>
      <c r="H59" s="67">
        <f t="shared" si="1"/>
        <v>6349.6873439999981</v>
      </c>
      <c r="I59" s="5"/>
      <c r="J59" s="74">
        <f t="shared" si="2"/>
        <v>1904.9062031999993</v>
      </c>
    </row>
    <row r="60" spans="1:10" ht="60" customHeight="1" x14ac:dyDescent="0.35">
      <c r="A60" s="5" t="s">
        <v>1325</v>
      </c>
      <c r="B60" s="7" t="s">
        <v>148</v>
      </c>
      <c r="C60" s="5" t="s">
        <v>7</v>
      </c>
      <c r="D60" s="10" t="s">
        <v>742</v>
      </c>
      <c r="E60" s="116"/>
      <c r="F60" s="8">
        <v>88.8</v>
      </c>
      <c r="G60" s="67">
        <f t="shared" si="0"/>
        <v>104.53322879999997</v>
      </c>
      <c r="H60" s="67">
        <f t="shared" si="1"/>
        <v>9094.3909055999975</v>
      </c>
      <c r="I60" s="5"/>
      <c r="J60" s="74">
        <f t="shared" si="2"/>
        <v>2728.3172716799991</v>
      </c>
    </row>
    <row r="61" spans="1:10" ht="60" customHeight="1" x14ac:dyDescent="0.35">
      <c r="A61" s="5" t="s">
        <v>1324</v>
      </c>
      <c r="B61" s="7" t="s">
        <v>149</v>
      </c>
      <c r="C61" s="5" t="s">
        <v>7</v>
      </c>
      <c r="D61" s="10" t="s">
        <v>154</v>
      </c>
      <c r="E61" s="119"/>
      <c r="F61" s="8">
        <v>97.4</v>
      </c>
      <c r="G61" s="67">
        <f t="shared" si="0"/>
        <v>114.65694239999999</v>
      </c>
      <c r="H61" s="67">
        <f t="shared" si="1"/>
        <v>9975.1539887999988</v>
      </c>
      <c r="I61" s="5"/>
      <c r="J61" s="74">
        <f t="shared" si="2"/>
        <v>2992.5461966399994</v>
      </c>
    </row>
    <row r="62" spans="1:10" ht="60" customHeight="1" x14ac:dyDescent="0.35">
      <c r="A62" s="5" t="s">
        <v>924</v>
      </c>
      <c r="B62" s="7" t="s">
        <v>150</v>
      </c>
      <c r="C62" s="5" t="s">
        <v>7</v>
      </c>
      <c r="D62" s="10" t="s">
        <v>154</v>
      </c>
      <c r="E62" s="119"/>
      <c r="F62" s="8">
        <v>97.4</v>
      </c>
      <c r="G62" s="67">
        <f t="shared" si="0"/>
        <v>114.65694239999999</v>
      </c>
      <c r="H62" s="67">
        <f t="shared" si="1"/>
        <v>9975.1539887999988</v>
      </c>
      <c r="I62" s="5"/>
      <c r="J62" s="74">
        <f t="shared" si="2"/>
        <v>2992.5461966399994</v>
      </c>
    </row>
    <row r="63" spans="1:10" ht="60" customHeight="1" x14ac:dyDescent="0.35">
      <c r="A63" s="5" t="s">
        <v>925</v>
      </c>
      <c r="B63" s="7" t="s">
        <v>151</v>
      </c>
      <c r="C63" s="5" t="s">
        <v>7</v>
      </c>
      <c r="D63" s="10" t="s">
        <v>154</v>
      </c>
      <c r="E63" s="117"/>
      <c r="F63" s="8">
        <v>102.1</v>
      </c>
      <c r="G63" s="67">
        <f t="shared" si="0"/>
        <v>120.18966959999997</v>
      </c>
      <c r="H63" s="67">
        <f t="shared" si="1"/>
        <v>10456.501255199997</v>
      </c>
      <c r="I63" s="5"/>
      <c r="J63" s="74">
        <f t="shared" si="2"/>
        <v>3136.9503765599989</v>
      </c>
    </row>
    <row r="64" spans="1:10" ht="35.15" customHeight="1" x14ac:dyDescent="0.35">
      <c r="A64" s="5" t="s">
        <v>926</v>
      </c>
      <c r="B64" s="7" t="s">
        <v>148</v>
      </c>
      <c r="C64" s="5" t="s">
        <v>7</v>
      </c>
      <c r="D64" s="10" t="s">
        <v>155</v>
      </c>
      <c r="E64" s="120"/>
      <c r="F64" s="8">
        <v>42.7</v>
      </c>
      <c r="G64" s="67">
        <f t="shared" si="0"/>
        <v>50.265415199999993</v>
      </c>
      <c r="H64" s="67">
        <f t="shared" si="1"/>
        <v>4373.0911223999992</v>
      </c>
      <c r="I64" s="5"/>
      <c r="J64" s="74">
        <f t="shared" si="2"/>
        <v>1311.9273367199996</v>
      </c>
    </row>
    <row r="65" spans="1:10" ht="35.15" customHeight="1" x14ac:dyDescent="0.35">
      <c r="A65" s="5" t="s">
        <v>927</v>
      </c>
      <c r="B65" s="7" t="s">
        <v>149</v>
      </c>
      <c r="C65" s="5" t="s">
        <v>7</v>
      </c>
      <c r="D65" s="10" t="s">
        <v>155</v>
      </c>
      <c r="E65" s="121"/>
      <c r="F65" s="8">
        <v>48.8</v>
      </c>
      <c r="G65" s="67">
        <f t="shared" si="0"/>
        <v>57.446188799999987</v>
      </c>
      <c r="H65" s="67">
        <f t="shared" si="1"/>
        <v>4997.8184255999986</v>
      </c>
      <c r="I65" s="5"/>
      <c r="J65" s="74">
        <f t="shared" si="2"/>
        <v>1499.3455276799996</v>
      </c>
    </row>
    <row r="66" spans="1:10" ht="35.15" customHeight="1" x14ac:dyDescent="0.35">
      <c r="A66" s="5" t="s">
        <v>928</v>
      </c>
      <c r="B66" s="7" t="s">
        <v>150</v>
      </c>
      <c r="C66" s="5" t="s">
        <v>7</v>
      </c>
      <c r="D66" s="10" t="s">
        <v>155</v>
      </c>
      <c r="E66" s="121"/>
      <c r="F66" s="8">
        <v>48.8</v>
      </c>
      <c r="G66" s="67">
        <f t="shared" si="0"/>
        <v>57.446188799999987</v>
      </c>
      <c r="H66" s="67">
        <f t="shared" si="1"/>
        <v>4997.8184255999986</v>
      </c>
      <c r="I66" s="5"/>
      <c r="J66" s="74">
        <f t="shared" si="2"/>
        <v>1499.3455276799996</v>
      </c>
    </row>
    <row r="67" spans="1:10" ht="39" customHeight="1" x14ac:dyDescent="0.35">
      <c r="A67" s="5" t="s">
        <v>929</v>
      </c>
      <c r="B67" s="7" t="s">
        <v>151</v>
      </c>
      <c r="C67" s="5" t="s">
        <v>7</v>
      </c>
      <c r="D67" s="10" t="s">
        <v>155</v>
      </c>
      <c r="E67" s="124"/>
      <c r="F67" s="8">
        <v>54.9</v>
      </c>
      <c r="G67" s="67">
        <f t="shared" si="0"/>
        <v>64.626962399999982</v>
      </c>
      <c r="H67" s="67">
        <f t="shared" si="1"/>
        <v>5622.5457287999989</v>
      </c>
      <c r="I67" s="5"/>
      <c r="J67" s="74">
        <f t="shared" si="2"/>
        <v>1686.7637186399995</v>
      </c>
    </row>
    <row r="68" spans="1:10" ht="39" customHeight="1" x14ac:dyDescent="0.35">
      <c r="A68" s="5" t="s">
        <v>930</v>
      </c>
      <c r="B68" s="7" t="s">
        <v>148</v>
      </c>
      <c r="C68" s="5" t="s">
        <v>7</v>
      </c>
      <c r="D68" s="10" t="s">
        <v>156</v>
      </c>
      <c r="E68" s="120"/>
      <c r="F68" s="8">
        <v>42.7</v>
      </c>
      <c r="G68" s="67">
        <f t="shared" si="0"/>
        <v>50.265415199999993</v>
      </c>
      <c r="H68" s="67">
        <f t="shared" si="1"/>
        <v>4373.0911223999992</v>
      </c>
      <c r="I68" s="5"/>
      <c r="J68" s="74">
        <f t="shared" si="2"/>
        <v>1311.9273367199996</v>
      </c>
    </row>
    <row r="69" spans="1:10" ht="39" customHeight="1" x14ac:dyDescent="0.35">
      <c r="A69" s="5" t="s">
        <v>931</v>
      </c>
      <c r="B69" s="7" t="s">
        <v>149</v>
      </c>
      <c r="C69" s="5" t="s">
        <v>7</v>
      </c>
      <c r="D69" s="10" t="s">
        <v>156</v>
      </c>
      <c r="E69" s="121"/>
      <c r="F69" s="8">
        <v>48.8</v>
      </c>
      <c r="G69" s="67">
        <f t="shared" ref="G69:G85" si="3">F69*N$2</f>
        <v>57.446188799999987</v>
      </c>
      <c r="H69" s="67">
        <f t="shared" ref="H69:H85" si="4">G69*L$2</f>
        <v>4997.8184255999986</v>
      </c>
      <c r="I69" s="5"/>
      <c r="J69" s="74">
        <f t="shared" ref="J69:J85" si="5">H69*0.3</f>
        <v>1499.3455276799996</v>
      </c>
    </row>
    <row r="70" spans="1:10" ht="39" customHeight="1" x14ac:dyDescent="0.35">
      <c r="A70" s="5" t="s">
        <v>932</v>
      </c>
      <c r="B70" s="7" t="s">
        <v>150</v>
      </c>
      <c r="C70" s="5" t="s">
        <v>7</v>
      </c>
      <c r="D70" s="10" t="s">
        <v>156</v>
      </c>
      <c r="E70" s="121"/>
      <c r="F70" s="8">
        <v>48.8</v>
      </c>
      <c r="G70" s="67">
        <f t="shared" si="3"/>
        <v>57.446188799999987</v>
      </c>
      <c r="H70" s="67">
        <f t="shared" si="4"/>
        <v>4997.8184255999986</v>
      </c>
      <c r="I70" s="5"/>
      <c r="J70" s="74">
        <f t="shared" si="5"/>
        <v>1499.3455276799996</v>
      </c>
    </row>
    <row r="71" spans="1:10" ht="39" customHeight="1" x14ac:dyDescent="0.35">
      <c r="A71" s="5" t="s">
        <v>933</v>
      </c>
      <c r="B71" s="7" t="s">
        <v>151</v>
      </c>
      <c r="C71" s="5" t="s">
        <v>7</v>
      </c>
      <c r="D71" s="10" t="s">
        <v>156</v>
      </c>
      <c r="E71" s="124"/>
      <c r="F71" s="8">
        <v>54.9</v>
      </c>
      <c r="G71" s="67">
        <f t="shared" si="3"/>
        <v>64.626962399999982</v>
      </c>
      <c r="H71" s="67">
        <f t="shared" si="4"/>
        <v>5622.5457287999989</v>
      </c>
      <c r="I71" s="5"/>
      <c r="J71" s="74">
        <f t="shared" si="5"/>
        <v>1686.7637186399995</v>
      </c>
    </row>
    <row r="72" spans="1:10" ht="39" customHeight="1" x14ac:dyDescent="0.35">
      <c r="A72" s="5" t="s">
        <v>934</v>
      </c>
      <c r="B72" s="7" t="s">
        <v>148</v>
      </c>
      <c r="C72" s="5" t="s">
        <v>7</v>
      </c>
      <c r="D72" s="10" t="s">
        <v>157</v>
      </c>
      <c r="E72" s="120"/>
      <c r="F72" s="8">
        <v>63.44</v>
      </c>
      <c r="G72" s="67">
        <f t="shared" si="3"/>
        <v>74.680045439999986</v>
      </c>
      <c r="H72" s="67">
        <f t="shared" si="4"/>
        <v>6497.1639532799991</v>
      </c>
      <c r="I72" s="5"/>
      <c r="J72" s="74">
        <f t="shared" si="5"/>
        <v>1949.1491859839996</v>
      </c>
    </row>
    <row r="73" spans="1:10" ht="39" customHeight="1" x14ac:dyDescent="0.35">
      <c r="A73" s="5" t="s">
        <v>935</v>
      </c>
      <c r="B73" s="7" t="s">
        <v>149</v>
      </c>
      <c r="C73" s="5" t="s">
        <v>7</v>
      </c>
      <c r="D73" s="10" t="s">
        <v>157</v>
      </c>
      <c r="E73" s="121"/>
      <c r="F73" s="8">
        <v>79.3</v>
      </c>
      <c r="G73" s="67">
        <f t="shared" si="3"/>
        <v>93.350056799999976</v>
      </c>
      <c r="H73" s="67">
        <f t="shared" si="4"/>
        <v>8121.4549415999982</v>
      </c>
      <c r="I73" s="5"/>
      <c r="J73" s="74">
        <f t="shared" si="5"/>
        <v>2436.4364824799995</v>
      </c>
    </row>
    <row r="74" spans="1:10" ht="39" customHeight="1" x14ac:dyDescent="0.35">
      <c r="A74" s="5" t="s">
        <v>936</v>
      </c>
      <c r="B74" s="7" t="s">
        <v>150</v>
      </c>
      <c r="C74" s="5" t="s">
        <v>7</v>
      </c>
      <c r="D74" s="10" t="s">
        <v>157</v>
      </c>
      <c r="E74" s="121"/>
      <c r="F74" s="8">
        <v>79.3</v>
      </c>
      <c r="G74" s="67">
        <f t="shared" si="3"/>
        <v>93.350056799999976</v>
      </c>
      <c r="H74" s="67">
        <f t="shared" si="4"/>
        <v>8121.4549415999982</v>
      </c>
      <c r="I74" s="5"/>
      <c r="J74" s="74">
        <f t="shared" si="5"/>
        <v>2436.4364824799995</v>
      </c>
    </row>
    <row r="75" spans="1:10" ht="39" customHeight="1" x14ac:dyDescent="0.35">
      <c r="A75" s="5" t="s">
        <v>937</v>
      </c>
      <c r="B75" s="7" t="s">
        <v>151</v>
      </c>
      <c r="C75" s="5" t="s">
        <v>7</v>
      </c>
      <c r="D75" s="10" t="s">
        <v>157</v>
      </c>
      <c r="E75" s="124"/>
      <c r="F75" s="8">
        <v>89.06</v>
      </c>
      <c r="G75" s="67">
        <f t="shared" si="3"/>
        <v>104.83929455999998</v>
      </c>
      <c r="H75" s="67">
        <f t="shared" si="4"/>
        <v>9121.0186267199988</v>
      </c>
      <c r="I75" s="5"/>
      <c r="J75" s="74">
        <f t="shared" si="5"/>
        <v>2736.3055880159995</v>
      </c>
    </row>
    <row r="76" spans="1:10" ht="106" customHeight="1" x14ac:dyDescent="0.35">
      <c r="A76" s="5" t="s">
        <v>938</v>
      </c>
      <c r="B76" s="7" t="s">
        <v>10</v>
      </c>
      <c r="C76" s="5" t="s">
        <v>7</v>
      </c>
      <c r="D76" s="7" t="s">
        <v>471</v>
      </c>
      <c r="E76" s="14"/>
      <c r="F76" s="8">
        <v>87.9</v>
      </c>
      <c r="G76" s="67">
        <f t="shared" si="3"/>
        <v>103.47377039999999</v>
      </c>
      <c r="H76" s="67">
        <f t="shared" si="4"/>
        <v>9002.2180247999986</v>
      </c>
      <c r="I76" s="5"/>
      <c r="J76" s="74">
        <f t="shared" si="5"/>
        <v>2700.6654074399994</v>
      </c>
    </row>
    <row r="77" spans="1:10" ht="69" customHeight="1" x14ac:dyDescent="0.35">
      <c r="A77" s="5" t="s">
        <v>793</v>
      </c>
      <c r="B77" s="7" t="s">
        <v>3</v>
      </c>
      <c r="C77" s="5" t="s">
        <v>7</v>
      </c>
      <c r="D77" s="7" t="s">
        <v>158</v>
      </c>
      <c r="E77" s="120"/>
      <c r="F77" s="8">
        <v>103</v>
      </c>
      <c r="G77" s="67">
        <f t="shared" si="3"/>
        <v>121.24912799999997</v>
      </c>
      <c r="H77" s="67">
        <f t="shared" si="4"/>
        <v>10548.674135999998</v>
      </c>
      <c r="I77" s="5"/>
      <c r="J77" s="74">
        <f t="shared" si="5"/>
        <v>3164.6022407999994</v>
      </c>
    </row>
    <row r="78" spans="1:10" ht="70.5" customHeight="1" x14ac:dyDescent="0.35">
      <c r="A78" s="5" t="s">
        <v>794</v>
      </c>
      <c r="B78" s="7" t="s">
        <v>135</v>
      </c>
      <c r="C78" s="5" t="s">
        <v>7</v>
      </c>
      <c r="D78" s="7" t="s">
        <v>158</v>
      </c>
      <c r="E78" s="124"/>
      <c r="F78" s="8">
        <v>103</v>
      </c>
      <c r="G78" s="67">
        <f t="shared" si="3"/>
        <v>121.24912799999997</v>
      </c>
      <c r="H78" s="67">
        <f t="shared" si="4"/>
        <v>10548.674135999998</v>
      </c>
      <c r="I78" s="5"/>
      <c r="J78" s="74">
        <f t="shared" si="5"/>
        <v>3164.6022407999994</v>
      </c>
    </row>
    <row r="79" spans="1:10" ht="31" customHeight="1" x14ac:dyDescent="0.35">
      <c r="A79" s="5" t="s">
        <v>939</v>
      </c>
      <c r="B79" s="7" t="s">
        <v>3</v>
      </c>
      <c r="C79" s="5" t="s">
        <v>7</v>
      </c>
      <c r="D79" s="7" t="s">
        <v>159</v>
      </c>
      <c r="E79" s="120"/>
      <c r="F79" s="8">
        <v>103</v>
      </c>
      <c r="G79" s="67">
        <f t="shared" si="3"/>
        <v>121.24912799999997</v>
      </c>
      <c r="H79" s="67">
        <f t="shared" si="4"/>
        <v>10548.674135999998</v>
      </c>
      <c r="I79" s="5"/>
      <c r="J79" s="74">
        <f t="shared" si="5"/>
        <v>3164.6022407999994</v>
      </c>
    </row>
    <row r="80" spans="1:10" ht="42.65" customHeight="1" x14ac:dyDescent="0.35">
      <c r="A80" s="5" t="s">
        <v>940</v>
      </c>
      <c r="B80" s="7" t="s">
        <v>10</v>
      </c>
      <c r="C80" s="5" t="s">
        <v>7</v>
      </c>
      <c r="D80" s="7" t="s">
        <v>159</v>
      </c>
      <c r="E80" s="121"/>
      <c r="F80" s="8">
        <v>103</v>
      </c>
      <c r="G80" s="67">
        <f t="shared" si="3"/>
        <v>121.24912799999997</v>
      </c>
      <c r="H80" s="67">
        <f t="shared" si="4"/>
        <v>10548.674135999998</v>
      </c>
      <c r="I80" s="5"/>
      <c r="J80" s="74">
        <f t="shared" si="5"/>
        <v>3164.6022407999994</v>
      </c>
    </row>
    <row r="81" spans="1:10" ht="31.5" x14ac:dyDescent="0.35">
      <c r="A81" s="5" t="s">
        <v>941</v>
      </c>
      <c r="B81" s="7" t="s">
        <v>132</v>
      </c>
      <c r="C81" s="5" t="s">
        <v>7</v>
      </c>
      <c r="D81" s="7" t="s">
        <v>159</v>
      </c>
      <c r="E81" s="124"/>
      <c r="F81" s="8">
        <v>121</v>
      </c>
      <c r="G81" s="67">
        <f t="shared" si="3"/>
        <v>142.43829599999998</v>
      </c>
      <c r="H81" s="67">
        <f t="shared" si="4"/>
        <v>12392.131751999998</v>
      </c>
      <c r="I81" s="5"/>
      <c r="J81" s="74">
        <f t="shared" si="5"/>
        <v>3717.6395255999992</v>
      </c>
    </row>
    <row r="82" spans="1:10" ht="41.15" customHeight="1" x14ac:dyDescent="0.35">
      <c r="A82" s="5" t="s">
        <v>802</v>
      </c>
      <c r="B82" s="7" t="s">
        <v>3</v>
      </c>
      <c r="C82" s="5" t="s">
        <v>7</v>
      </c>
      <c r="D82" s="7" t="s">
        <v>161</v>
      </c>
      <c r="E82" s="120"/>
      <c r="F82" s="8">
        <v>186</v>
      </c>
      <c r="G82" s="67">
        <f t="shared" si="3"/>
        <v>218.95473599999997</v>
      </c>
      <c r="H82" s="67">
        <f t="shared" si="4"/>
        <v>19049.062031999998</v>
      </c>
      <c r="I82" s="5"/>
      <c r="J82" s="74">
        <f t="shared" si="5"/>
        <v>5714.7186095999996</v>
      </c>
    </row>
    <row r="83" spans="1:10" ht="34" customHeight="1" x14ac:dyDescent="0.35">
      <c r="A83" s="5" t="s">
        <v>942</v>
      </c>
      <c r="B83" s="7" t="s">
        <v>135</v>
      </c>
      <c r="C83" s="5" t="s">
        <v>7</v>
      </c>
      <c r="D83" s="7" t="s">
        <v>161</v>
      </c>
      <c r="E83" s="121"/>
      <c r="F83" s="8">
        <v>219</v>
      </c>
      <c r="G83" s="67">
        <f t="shared" si="3"/>
        <v>257.80154399999998</v>
      </c>
      <c r="H83" s="67">
        <f t="shared" si="4"/>
        <v>22428.734327999999</v>
      </c>
      <c r="I83" s="5"/>
      <c r="J83" s="74">
        <f t="shared" si="5"/>
        <v>6728.6202983999992</v>
      </c>
    </row>
    <row r="84" spans="1:10" ht="36.65" customHeight="1" x14ac:dyDescent="0.35">
      <c r="A84" s="5" t="s">
        <v>943</v>
      </c>
      <c r="B84" s="7" t="s">
        <v>135</v>
      </c>
      <c r="C84" s="5" t="s">
        <v>7</v>
      </c>
      <c r="D84" s="7" t="s">
        <v>161</v>
      </c>
      <c r="E84" s="124"/>
      <c r="F84" s="8">
        <v>219</v>
      </c>
      <c r="G84" s="67">
        <f t="shared" si="3"/>
        <v>257.80154399999998</v>
      </c>
      <c r="H84" s="67">
        <f t="shared" si="4"/>
        <v>22428.734327999999</v>
      </c>
      <c r="I84" s="5"/>
      <c r="J84" s="74">
        <f t="shared" si="5"/>
        <v>6728.6202983999992</v>
      </c>
    </row>
    <row r="85" spans="1:10" ht="110.25" customHeight="1" x14ac:dyDescent="0.35">
      <c r="A85" s="5" t="s">
        <v>866</v>
      </c>
      <c r="B85" s="7" t="s">
        <v>10</v>
      </c>
      <c r="C85" s="5" t="s">
        <v>7</v>
      </c>
      <c r="D85" s="7" t="s">
        <v>162</v>
      </c>
      <c r="E85" s="53"/>
      <c r="F85" s="8">
        <v>219</v>
      </c>
      <c r="G85" s="67">
        <f t="shared" si="3"/>
        <v>257.80154399999998</v>
      </c>
      <c r="H85" s="67">
        <f t="shared" si="4"/>
        <v>22428.734327999999</v>
      </c>
      <c r="I85" s="5"/>
      <c r="J85" s="74">
        <f t="shared" si="5"/>
        <v>6728.6202983999992</v>
      </c>
    </row>
    <row r="89" spans="1:10" x14ac:dyDescent="0.35">
      <c r="J89" s="49"/>
    </row>
  </sheetData>
  <mergeCells count="23">
    <mergeCell ref="E82:E84"/>
    <mergeCell ref="E48:E51"/>
    <mergeCell ref="E52:E55"/>
    <mergeCell ref="E56:E59"/>
    <mergeCell ref="E60:E63"/>
    <mergeCell ref="E64:E67"/>
    <mergeCell ref="E68:E71"/>
    <mergeCell ref="E77:E78"/>
    <mergeCell ref="E72:E75"/>
    <mergeCell ref="E79:E81"/>
    <mergeCell ref="E44:E47"/>
    <mergeCell ref="E32:E35"/>
    <mergeCell ref="A2:J2"/>
    <mergeCell ref="A3:J3"/>
    <mergeCell ref="E4:E7"/>
    <mergeCell ref="E8:E11"/>
    <mergeCell ref="E12:E15"/>
    <mergeCell ref="E16:E19"/>
    <mergeCell ref="E24:E27"/>
    <mergeCell ref="E28:E31"/>
    <mergeCell ref="E20:E23"/>
    <mergeCell ref="E36:E39"/>
    <mergeCell ref="E40:E4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45"/>
  <sheetViews>
    <sheetView topLeftCell="E1" zoomScaleNormal="100" workbookViewId="0">
      <selection activeCell="N1" sqref="N1:N1048576"/>
    </sheetView>
  </sheetViews>
  <sheetFormatPr defaultRowHeight="14.5" x14ac:dyDescent="0.35"/>
  <cols>
    <col min="1" max="1" width="13" style="6" customWidth="1"/>
    <col min="2" max="2" width="16" style="6" customWidth="1"/>
    <col min="3" max="3" width="15.54296875" style="6" customWidth="1"/>
    <col min="4" max="4" width="46.26953125" style="6" customWidth="1"/>
    <col min="5" max="5" width="28.7265625" customWidth="1"/>
    <col min="6" max="8" width="9.1796875" style="6" customWidth="1"/>
    <col min="9" max="9" width="18.453125" style="6" customWidth="1"/>
    <col min="14" max="14" width="8.453125" hidden="1" customWidth="1"/>
  </cols>
  <sheetData>
    <row r="1" spans="1:14" ht="21" x14ac:dyDescent="0.35">
      <c r="A1" s="1" t="s">
        <v>4</v>
      </c>
      <c r="B1" s="1" t="s">
        <v>6</v>
      </c>
      <c r="C1" s="2" t="s">
        <v>8</v>
      </c>
      <c r="D1" s="2" t="s">
        <v>0</v>
      </c>
      <c r="E1" s="1" t="s">
        <v>2</v>
      </c>
      <c r="F1" s="2" t="s">
        <v>22</v>
      </c>
      <c r="G1" s="78" t="s">
        <v>790</v>
      </c>
      <c r="H1" s="78" t="s">
        <v>786</v>
      </c>
      <c r="I1" s="1" t="s">
        <v>1</v>
      </c>
      <c r="J1" s="16" t="s">
        <v>21</v>
      </c>
      <c r="L1" s="30" t="s">
        <v>783</v>
      </c>
      <c r="M1" s="30"/>
      <c r="N1" t="s">
        <v>784</v>
      </c>
    </row>
    <row r="2" spans="1:14" ht="26.25" customHeight="1" x14ac:dyDescent="0.35">
      <c r="A2" s="101" t="s">
        <v>102</v>
      </c>
      <c r="B2" s="102"/>
      <c r="C2" s="102"/>
      <c r="D2" s="102"/>
      <c r="E2" s="102"/>
      <c r="F2" s="102"/>
      <c r="G2" s="102"/>
      <c r="H2" s="102"/>
      <c r="I2" s="102"/>
      <c r="J2" s="103"/>
      <c r="L2" s="30">
        <v>87</v>
      </c>
      <c r="M2" s="30"/>
      <c r="N2" s="65">
        <v>1.1771759999999998</v>
      </c>
    </row>
    <row r="3" spans="1:14" ht="47.25" customHeight="1" x14ac:dyDescent="0.35">
      <c r="A3" s="104" t="s">
        <v>199</v>
      </c>
      <c r="B3" s="105"/>
      <c r="C3" s="105"/>
      <c r="D3" s="105"/>
      <c r="E3" s="105"/>
      <c r="F3" s="105"/>
      <c r="G3" s="105"/>
      <c r="H3" s="105"/>
      <c r="I3" s="105"/>
      <c r="J3" s="106"/>
    </row>
    <row r="4" spans="1:14" ht="36" customHeight="1" x14ac:dyDescent="0.35">
      <c r="A4" s="5" t="s">
        <v>944</v>
      </c>
      <c r="B4" s="5" t="s">
        <v>3</v>
      </c>
      <c r="C4" s="5" t="s">
        <v>7</v>
      </c>
      <c r="D4" s="7" t="s">
        <v>294</v>
      </c>
      <c r="E4" s="120"/>
      <c r="F4" s="8">
        <v>41.8</v>
      </c>
      <c r="G4" s="67">
        <f t="shared" ref="G4:G35" si="0">F4*N$2</f>
        <v>49.205956799999989</v>
      </c>
      <c r="H4" s="67">
        <f t="shared" ref="H4:H35" si="1">G4*L$2</f>
        <v>4280.9182415999994</v>
      </c>
      <c r="I4" s="5"/>
      <c r="J4" s="74">
        <f t="shared" ref="J4:J35" si="2">H4*0.3</f>
        <v>1284.2754724799997</v>
      </c>
    </row>
    <row r="5" spans="1:14" ht="35.25" customHeight="1" x14ac:dyDescent="0.35">
      <c r="A5" s="5" t="s">
        <v>945</v>
      </c>
      <c r="B5" s="5" t="s">
        <v>10</v>
      </c>
      <c r="C5" s="5" t="s">
        <v>7</v>
      </c>
      <c r="D5" s="7" t="s">
        <v>294</v>
      </c>
      <c r="E5" s="121"/>
      <c r="F5" s="8">
        <v>48</v>
      </c>
      <c r="G5" s="67">
        <f t="shared" si="0"/>
        <v>56.504447999999989</v>
      </c>
      <c r="H5" s="67">
        <f t="shared" si="1"/>
        <v>4915.8869759999989</v>
      </c>
      <c r="I5" s="5"/>
      <c r="J5" s="74">
        <f t="shared" si="2"/>
        <v>1474.7660927999996</v>
      </c>
    </row>
    <row r="6" spans="1:14" ht="27.75" customHeight="1" x14ac:dyDescent="0.35">
      <c r="A6" s="5" t="s">
        <v>946</v>
      </c>
      <c r="B6" s="5" t="s">
        <v>135</v>
      </c>
      <c r="C6" s="5" t="s">
        <v>7</v>
      </c>
      <c r="D6" s="7" t="s">
        <v>294</v>
      </c>
      <c r="E6" s="121"/>
      <c r="F6" s="8">
        <v>48</v>
      </c>
      <c r="G6" s="67">
        <f t="shared" si="0"/>
        <v>56.504447999999989</v>
      </c>
      <c r="H6" s="67">
        <f t="shared" si="1"/>
        <v>4915.8869759999989</v>
      </c>
      <c r="I6" s="5"/>
      <c r="J6" s="74">
        <f t="shared" si="2"/>
        <v>1474.7660927999996</v>
      </c>
    </row>
    <row r="7" spans="1:14" ht="27.75" customHeight="1" x14ac:dyDescent="0.35">
      <c r="A7" s="5" t="s">
        <v>947</v>
      </c>
      <c r="B7" s="7" t="s">
        <v>132</v>
      </c>
      <c r="C7" s="5" t="s">
        <v>7</v>
      </c>
      <c r="D7" s="7" t="s">
        <v>294</v>
      </c>
      <c r="E7" s="121"/>
      <c r="F7" s="8">
        <v>54.6</v>
      </c>
      <c r="G7" s="67">
        <f t="shared" si="0"/>
        <v>64.273809599999993</v>
      </c>
      <c r="H7" s="67">
        <f t="shared" si="1"/>
        <v>5591.8214351999995</v>
      </c>
      <c r="I7" s="5"/>
      <c r="J7" s="74">
        <f t="shared" si="2"/>
        <v>1677.5464305599999</v>
      </c>
    </row>
    <row r="8" spans="1:14" ht="60.65" customHeight="1" x14ac:dyDescent="0.35">
      <c r="A8" s="7" t="s">
        <v>298</v>
      </c>
      <c r="B8" s="20" t="s">
        <v>295</v>
      </c>
      <c r="C8" s="5" t="s">
        <v>7</v>
      </c>
      <c r="D8" s="7" t="s">
        <v>294</v>
      </c>
      <c r="E8" s="121"/>
      <c r="F8" s="8">
        <v>67.7</v>
      </c>
      <c r="G8" s="67">
        <f t="shared" si="0"/>
        <v>79.694815199999994</v>
      </c>
      <c r="H8" s="67">
        <f t="shared" si="1"/>
        <v>6933.448922399999</v>
      </c>
      <c r="I8" s="5"/>
      <c r="J8" s="74">
        <f t="shared" si="2"/>
        <v>2080.0346767199994</v>
      </c>
    </row>
    <row r="9" spans="1:14" ht="50.5" customHeight="1" x14ac:dyDescent="0.35">
      <c r="A9" s="7" t="s">
        <v>299</v>
      </c>
      <c r="B9" s="20" t="s">
        <v>296</v>
      </c>
      <c r="C9" s="5" t="s">
        <v>7</v>
      </c>
      <c r="D9" s="7" t="s">
        <v>294</v>
      </c>
      <c r="E9" s="121"/>
      <c r="F9" s="8">
        <v>56.6</v>
      </c>
      <c r="G9" s="67">
        <f t="shared" si="0"/>
        <v>66.628161599999984</v>
      </c>
      <c r="H9" s="67">
        <f t="shared" si="1"/>
        <v>5796.6500591999984</v>
      </c>
      <c r="I9" s="5"/>
      <c r="J9" s="74">
        <f t="shared" si="2"/>
        <v>1738.9950177599994</v>
      </c>
    </row>
    <row r="10" spans="1:14" ht="23.5" customHeight="1" x14ac:dyDescent="0.35">
      <c r="A10" s="7" t="s">
        <v>948</v>
      </c>
      <c r="B10" s="21" t="s">
        <v>297</v>
      </c>
      <c r="C10" s="5" t="s">
        <v>7</v>
      </c>
      <c r="D10" s="7" t="s">
        <v>294</v>
      </c>
      <c r="E10" s="124"/>
      <c r="F10" s="8">
        <v>63.7</v>
      </c>
      <c r="G10" s="67">
        <f t="shared" si="0"/>
        <v>74.986111199999996</v>
      </c>
      <c r="H10" s="67">
        <f t="shared" si="1"/>
        <v>6523.7916743999995</v>
      </c>
      <c r="I10" s="5"/>
      <c r="J10" s="74">
        <f t="shared" si="2"/>
        <v>1957.1375023199998</v>
      </c>
    </row>
    <row r="11" spans="1:14" ht="35.25" customHeight="1" x14ac:dyDescent="0.35">
      <c r="A11" s="5" t="s">
        <v>949</v>
      </c>
      <c r="B11" s="5" t="s">
        <v>3</v>
      </c>
      <c r="C11" s="5" t="s">
        <v>7</v>
      </c>
      <c r="D11" s="7" t="s">
        <v>300</v>
      </c>
      <c r="E11" s="120"/>
      <c r="F11" s="8">
        <v>46</v>
      </c>
      <c r="G11" s="67">
        <f t="shared" si="0"/>
        <v>54.150095999999991</v>
      </c>
      <c r="H11" s="67">
        <f t="shared" si="1"/>
        <v>4711.0583519999991</v>
      </c>
      <c r="I11" s="5"/>
      <c r="J11" s="74">
        <f t="shared" si="2"/>
        <v>1413.3175055999998</v>
      </c>
    </row>
    <row r="12" spans="1:14" ht="35.25" customHeight="1" x14ac:dyDescent="0.35">
      <c r="A12" s="5" t="s">
        <v>950</v>
      </c>
      <c r="B12" s="5" t="s">
        <v>9</v>
      </c>
      <c r="C12" s="5" t="s">
        <v>7</v>
      </c>
      <c r="D12" s="7" t="s">
        <v>300</v>
      </c>
      <c r="E12" s="121"/>
      <c r="F12" s="8">
        <v>53.6</v>
      </c>
      <c r="G12" s="67">
        <f t="shared" si="0"/>
        <v>63.09663359999999</v>
      </c>
      <c r="H12" s="67">
        <f t="shared" si="1"/>
        <v>5489.4071231999988</v>
      </c>
      <c r="I12" s="5"/>
      <c r="J12" s="74">
        <f t="shared" si="2"/>
        <v>1646.8221369599996</v>
      </c>
    </row>
    <row r="13" spans="1:14" ht="35.25" customHeight="1" x14ac:dyDescent="0.35">
      <c r="A13" s="5" t="s">
        <v>951</v>
      </c>
      <c r="B13" s="5" t="s">
        <v>11</v>
      </c>
      <c r="C13" s="5" t="s">
        <v>7</v>
      </c>
      <c r="D13" s="7" t="s">
        <v>300</v>
      </c>
      <c r="E13" s="121"/>
      <c r="F13" s="8">
        <v>53.6</v>
      </c>
      <c r="G13" s="67">
        <f t="shared" si="0"/>
        <v>63.09663359999999</v>
      </c>
      <c r="H13" s="67">
        <f t="shared" si="1"/>
        <v>5489.4071231999988</v>
      </c>
      <c r="I13" s="5"/>
      <c r="J13" s="74">
        <f t="shared" si="2"/>
        <v>1646.8221369599996</v>
      </c>
    </row>
    <row r="14" spans="1:14" ht="35.25" customHeight="1" x14ac:dyDescent="0.35">
      <c r="A14" s="5" t="s">
        <v>952</v>
      </c>
      <c r="B14" s="7" t="s">
        <v>132</v>
      </c>
      <c r="C14" s="5" t="s">
        <v>7</v>
      </c>
      <c r="D14" s="7" t="s">
        <v>300</v>
      </c>
      <c r="E14" s="121"/>
      <c r="F14" s="8">
        <v>59.6</v>
      </c>
      <c r="G14" s="67">
        <f t="shared" si="0"/>
        <v>70.159689599999993</v>
      </c>
      <c r="H14" s="67">
        <f t="shared" si="1"/>
        <v>6103.8929951999989</v>
      </c>
      <c r="I14" s="5"/>
      <c r="J14" s="74">
        <f t="shared" si="2"/>
        <v>1831.1678985599997</v>
      </c>
    </row>
    <row r="15" spans="1:14" ht="54.65" customHeight="1" x14ac:dyDescent="0.35">
      <c r="A15" s="7" t="s">
        <v>301</v>
      </c>
      <c r="B15" s="20" t="s">
        <v>295</v>
      </c>
      <c r="C15" s="5" t="s">
        <v>7</v>
      </c>
      <c r="D15" s="7" t="s">
        <v>300</v>
      </c>
      <c r="E15" s="121"/>
      <c r="F15" s="8">
        <v>73.8</v>
      </c>
      <c r="G15" s="67">
        <f t="shared" si="0"/>
        <v>86.875588799999974</v>
      </c>
      <c r="H15" s="67">
        <f t="shared" si="1"/>
        <v>7558.1762255999975</v>
      </c>
      <c r="I15" s="5"/>
      <c r="J15" s="74">
        <f t="shared" si="2"/>
        <v>2267.4528676799991</v>
      </c>
    </row>
    <row r="16" spans="1:14" ht="51" customHeight="1" x14ac:dyDescent="0.35">
      <c r="A16" s="7" t="s">
        <v>302</v>
      </c>
      <c r="B16" s="20" t="s">
        <v>296</v>
      </c>
      <c r="C16" s="5" t="s">
        <v>7</v>
      </c>
      <c r="D16" s="7" t="s">
        <v>300</v>
      </c>
      <c r="E16" s="121"/>
      <c r="F16" s="8">
        <v>62.7</v>
      </c>
      <c r="G16" s="67">
        <f t="shared" si="0"/>
        <v>73.808935199999993</v>
      </c>
      <c r="H16" s="67">
        <f t="shared" si="1"/>
        <v>6421.3773623999996</v>
      </c>
      <c r="I16" s="5"/>
      <c r="J16" s="74">
        <f t="shared" si="2"/>
        <v>1926.4132087199998</v>
      </c>
    </row>
    <row r="17" spans="1:10" ht="35.25" customHeight="1" x14ac:dyDescent="0.35">
      <c r="A17" s="7" t="s">
        <v>953</v>
      </c>
      <c r="B17" s="21" t="s">
        <v>297</v>
      </c>
      <c r="C17" s="5" t="s">
        <v>7</v>
      </c>
      <c r="D17" s="7" t="s">
        <v>300</v>
      </c>
      <c r="E17" s="124"/>
      <c r="F17" s="8">
        <v>69.7</v>
      </c>
      <c r="G17" s="67">
        <f t="shared" si="0"/>
        <v>82.049167199999985</v>
      </c>
      <c r="H17" s="67">
        <f t="shared" si="1"/>
        <v>7138.2775463999988</v>
      </c>
      <c r="I17" s="5"/>
      <c r="J17" s="74">
        <f t="shared" si="2"/>
        <v>2141.4832639199994</v>
      </c>
    </row>
    <row r="18" spans="1:10" ht="35.15" customHeight="1" x14ac:dyDescent="0.35">
      <c r="A18" s="5" t="s">
        <v>954</v>
      </c>
      <c r="B18" s="5" t="s">
        <v>3</v>
      </c>
      <c r="C18" s="5" t="s">
        <v>7</v>
      </c>
      <c r="D18" s="7" t="s">
        <v>303</v>
      </c>
      <c r="E18" s="120"/>
      <c r="F18" s="8">
        <v>51.6</v>
      </c>
      <c r="G18" s="67">
        <f t="shared" si="0"/>
        <v>60.742281599999991</v>
      </c>
      <c r="H18" s="67">
        <f t="shared" si="1"/>
        <v>5284.578499199999</v>
      </c>
      <c r="I18" s="5"/>
      <c r="J18" s="74">
        <f t="shared" si="2"/>
        <v>1585.3735497599996</v>
      </c>
    </row>
    <row r="19" spans="1:10" ht="35.15" customHeight="1" x14ac:dyDescent="0.35">
      <c r="A19" s="5" t="s">
        <v>955</v>
      </c>
      <c r="B19" s="5" t="s">
        <v>9</v>
      </c>
      <c r="C19" s="5" t="s">
        <v>7</v>
      </c>
      <c r="D19" s="7" t="s">
        <v>303</v>
      </c>
      <c r="E19" s="121"/>
      <c r="F19" s="8">
        <v>59.6</v>
      </c>
      <c r="G19" s="67">
        <f t="shared" si="0"/>
        <v>70.159689599999993</v>
      </c>
      <c r="H19" s="67">
        <f t="shared" si="1"/>
        <v>6103.8929951999989</v>
      </c>
      <c r="I19" s="5"/>
      <c r="J19" s="74">
        <f t="shared" si="2"/>
        <v>1831.1678985599997</v>
      </c>
    </row>
    <row r="20" spans="1:10" ht="35.15" customHeight="1" x14ac:dyDescent="0.35">
      <c r="A20" s="5" t="s">
        <v>956</v>
      </c>
      <c r="B20" s="5" t="s">
        <v>11</v>
      </c>
      <c r="C20" s="5" t="s">
        <v>7</v>
      </c>
      <c r="D20" s="7" t="s">
        <v>303</v>
      </c>
      <c r="E20" s="121"/>
      <c r="F20" s="8">
        <v>59.6</v>
      </c>
      <c r="G20" s="67">
        <f t="shared" si="0"/>
        <v>70.159689599999993</v>
      </c>
      <c r="H20" s="67">
        <f t="shared" si="1"/>
        <v>6103.8929951999989</v>
      </c>
      <c r="I20" s="5"/>
      <c r="J20" s="74">
        <f t="shared" si="2"/>
        <v>1831.1678985599997</v>
      </c>
    </row>
    <row r="21" spans="1:10" ht="35.15" customHeight="1" x14ac:dyDescent="0.35">
      <c r="A21" s="5" t="s">
        <v>957</v>
      </c>
      <c r="B21" s="7" t="s">
        <v>132</v>
      </c>
      <c r="C21" s="5" t="s">
        <v>7</v>
      </c>
      <c r="D21" s="7" t="s">
        <v>303</v>
      </c>
      <c r="E21" s="121"/>
      <c r="F21" s="8">
        <v>66.7</v>
      </c>
      <c r="G21" s="67">
        <f t="shared" si="0"/>
        <v>78.517639199999991</v>
      </c>
      <c r="H21" s="67">
        <f t="shared" si="1"/>
        <v>6831.0346103999991</v>
      </c>
      <c r="I21" s="5"/>
      <c r="J21" s="74">
        <f t="shared" si="2"/>
        <v>2049.3103831199996</v>
      </c>
    </row>
    <row r="22" spans="1:10" ht="55.5" customHeight="1" x14ac:dyDescent="0.35">
      <c r="A22" s="7" t="s">
        <v>304</v>
      </c>
      <c r="B22" s="20" t="s">
        <v>295</v>
      </c>
      <c r="C22" s="5" t="s">
        <v>7</v>
      </c>
      <c r="D22" s="7" t="s">
        <v>303</v>
      </c>
      <c r="E22" s="121"/>
      <c r="F22" s="8">
        <v>82.9</v>
      </c>
      <c r="G22" s="67">
        <f t="shared" si="0"/>
        <v>97.587890399999992</v>
      </c>
      <c r="H22" s="67">
        <f t="shared" si="1"/>
        <v>8490.1464648000001</v>
      </c>
      <c r="I22" s="5"/>
      <c r="J22" s="74">
        <f t="shared" si="2"/>
        <v>2547.04393944</v>
      </c>
    </row>
    <row r="23" spans="1:10" ht="49" customHeight="1" x14ac:dyDescent="0.35">
      <c r="A23" s="7" t="s">
        <v>305</v>
      </c>
      <c r="B23" s="20" t="s">
        <v>296</v>
      </c>
      <c r="C23" s="5" t="s">
        <v>7</v>
      </c>
      <c r="D23" s="7" t="s">
        <v>303</v>
      </c>
      <c r="E23" s="121"/>
      <c r="F23" s="8">
        <v>69.7</v>
      </c>
      <c r="G23" s="67">
        <f t="shared" si="0"/>
        <v>82.049167199999985</v>
      </c>
      <c r="H23" s="67">
        <f t="shared" si="1"/>
        <v>7138.2775463999988</v>
      </c>
      <c r="I23" s="5"/>
      <c r="J23" s="74">
        <f t="shared" si="2"/>
        <v>2141.4832639199994</v>
      </c>
    </row>
    <row r="24" spans="1:10" ht="35.15" customHeight="1" x14ac:dyDescent="0.35">
      <c r="A24" s="7" t="s">
        <v>958</v>
      </c>
      <c r="B24" s="21" t="s">
        <v>297</v>
      </c>
      <c r="C24" s="5" t="s">
        <v>7</v>
      </c>
      <c r="D24" s="7" t="s">
        <v>303</v>
      </c>
      <c r="E24" s="124"/>
      <c r="F24" s="8">
        <v>76.8</v>
      </c>
      <c r="G24" s="67">
        <f t="shared" si="0"/>
        <v>90.407116799999983</v>
      </c>
      <c r="H24" s="67">
        <f t="shared" si="1"/>
        <v>7865.4191615999989</v>
      </c>
      <c r="I24" s="5"/>
      <c r="J24" s="74">
        <f t="shared" si="2"/>
        <v>2359.6257484799994</v>
      </c>
    </row>
    <row r="25" spans="1:10" ht="35.15" customHeight="1" x14ac:dyDescent="0.35">
      <c r="A25" s="5" t="s">
        <v>959</v>
      </c>
      <c r="B25" s="5" t="s">
        <v>3</v>
      </c>
      <c r="C25" s="5" t="s">
        <v>7</v>
      </c>
      <c r="D25" s="7" t="s">
        <v>308</v>
      </c>
      <c r="E25" s="120"/>
      <c r="F25" s="8">
        <v>62.7</v>
      </c>
      <c r="G25" s="67">
        <f t="shared" si="0"/>
        <v>73.808935199999993</v>
      </c>
      <c r="H25" s="67">
        <f t="shared" si="1"/>
        <v>6421.3773623999996</v>
      </c>
      <c r="I25" s="5"/>
      <c r="J25" s="74">
        <f t="shared" si="2"/>
        <v>1926.4132087199998</v>
      </c>
    </row>
    <row r="26" spans="1:10" ht="35.15" customHeight="1" x14ac:dyDescent="0.35">
      <c r="A26" s="5" t="s">
        <v>960</v>
      </c>
      <c r="B26" s="5" t="s">
        <v>9</v>
      </c>
      <c r="C26" s="5" t="s">
        <v>7</v>
      </c>
      <c r="D26" s="7" t="s">
        <v>308</v>
      </c>
      <c r="E26" s="121"/>
      <c r="F26" s="8">
        <v>72.8</v>
      </c>
      <c r="G26" s="67">
        <f t="shared" si="0"/>
        <v>85.698412799999986</v>
      </c>
      <c r="H26" s="67">
        <f t="shared" si="1"/>
        <v>7455.7619135999985</v>
      </c>
      <c r="I26" s="5"/>
      <c r="J26" s="74">
        <f t="shared" si="2"/>
        <v>2236.7285740799994</v>
      </c>
    </row>
    <row r="27" spans="1:10" ht="35.15" customHeight="1" x14ac:dyDescent="0.35">
      <c r="A27" s="5" t="s">
        <v>961</v>
      </c>
      <c r="B27" s="5" t="s">
        <v>11</v>
      </c>
      <c r="C27" s="5" t="s">
        <v>7</v>
      </c>
      <c r="D27" s="7" t="s">
        <v>308</v>
      </c>
      <c r="E27" s="121"/>
      <c r="F27" s="8">
        <v>72.8</v>
      </c>
      <c r="G27" s="67">
        <f t="shared" si="0"/>
        <v>85.698412799999986</v>
      </c>
      <c r="H27" s="67">
        <f t="shared" si="1"/>
        <v>7455.7619135999985</v>
      </c>
      <c r="I27" s="5"/>
      <c r="J27" s="74">
        <f t="shared" si="2"/>
        <v>2236.7285740799994</v>
      </c>
    </row>
    <row r="28" spans="1:10" ht="35.15" customHeight="1" x14ac:dyDescent="0.35">
      <c r="A28" s="5" t="s">
        <v>962</v>
      </c>
      <c r="B28" s="7" t="s">
        <v>132</v>
      </c>
      <c r="C28" s="5" t="s">
        <v>7</v>
      </c>
      <c r="D28" s="7" t="s">
        <v>308</v>
      </c>
      <c r="E28" s="121"/>
      <c r="F28" s="8">
        <v>80.8</v>
      </c>
      <c r="G28" s="67">
        <f t="shared" si="0"/>
        <v>95.11582079999998</v>
      </c>
      <c r="H28" s="67">
        <f t="shared" si="1"/>
        <v>8275.0764095999984</v>
      </c>
      <c r="I28" s="5"/>
      <c r="J28" s="74">
        <f t="shared" si="2"/>
        <v>2482.5229228799994</v>
      </c>
    </row>
    <row r="29" spans="1:10" ht="54" customHeight="1" x14ac:dyDescent="0.35">
      <c r="A29" s="7" t="s">
        <v>306</v>
      </c>
      <c r="B29" s="20" t="s">
        <v>295</v>
      </c>
      <c r="C29" s="5" t="s">
        <v>7</v>
      </c>
      <c r="D29" s="7" t="s">
        <v>308</v>
      </c>
      <c r="E29" s="121"/>
      <c r="F29" s="8">
        <v>101</v>
      </c>
      <c r="G29" s="67">
        <f t="shared" si="0"/>
        <v>118.89477599999998</v>
      </c>
      <c r="H29" s="67">
        <f t="shared" si="1"/>
        <v>10343.845511999998</v>
      </c>
      <c r="I29" s="5"/>
      <c r="J29" s="74">
        <f t="shared" si="2"/>
        <v>3103.1536535999994</v>
      </c>
    </row>
    <row r="30" spans="1:10" ht="46" customHeight="1" x14ac:dyDescent="0.35">
      <c r="A30" s="7" t="s">
        <v>307</v>
      </c>
      <c r="B30" s="20" t="s">
        <v>296</v>
      </c>
      <c r="C30" s="5" t="s">
        <v>7</v>
      </c>
      <c r="D30" s="7" t="s">
        <v>308</v>
      </c>
      <c r="E30" s="121"/>
      <c r="F30" s="8">
        <v>84.9</v>
      </c>
      <c r="G30" s="67">
        <f t="shared" si="0"/>
        <v>99.942242399999984</v>
      </c>
      <c r="H30" s="67">
        <f t="shared" si="1"/>
        <v>8694.975088799998</v>
      </c>
      <c r="I30" s="5"/>
      <c r="J30" s="74">
        <f t="shared" si="2"/>
        <v>2608.4925266399991</v>
      </c>
    </row>
    <row r="31" spans="1:10" ht="35.15" customHeight="1" x14ac:dyDescent="0.35">
      <c r="A31" s="7" t="s">
        <v>963</v>
      </c>
      <c r="B31" s="21" t="s">
        <v>297</v>
      </c>
      <c r="C31" s="5" t="s">
        <v>7</v>
      </c>
      <c r="D31" s="7" t="s">
        <v>308</v>
      </c>
      <c r="E31" s="124"/>
      <c r="F31" s="8">
        <v>93</v>
      </c>
      <c r="G31" s="67">
        <f t="shared" si="0"/>
        <v>109.47736799999998</v>
      </c>
      <c r="H31" s="67">
        <f t="shared" si="1"/>
        <v>9524.531015999999</v>
      </c>
      <c r="I31" s="5"/>
      <c r="J31" s="74">
        <f t="shared" si="2"/>
        <v>2857.3593047999998</v>
      </c>
    </row>
    <row r="32" spans="1:10" ht="37.5" customHeight="1" x14ac:dyDescent="0.35">
      <c r="A32" s="5" t="s">
        <v>964</v>
      </c>
      <c r="B32" s="5" t="s">
        <v>3</v>
      </c>
      <c r="C32" s="5" t="s">
        <v>7</v>
      </c>
      <c r="D32" s="7" t="s">
        <v>311</v>
      </c>
      <c r="E32" s="120"/>
      <c r="F32" s="8">
        <v>97</v>
      </c>
      <c r="G32" s="67">
        <f t="shared" si="0"/>
        <v>114.18607199999998</v>
      </c>
      <c r="H32" s="67">
        <f t="shared" si="1"/>
        <v>9934.1882639999985</v>
      </c>
      <c r="I32" s="5"/>
      <c r="J32" s="74">
        <f t="shared" si="2"/>
        <v>2980.2564791999994</v>
      </c>
    </row>
    <row r="33" spans="1:10" ht="35.25" customHeight="1" x14ac:dyDescent="0.35">
      <c r="A33" s="5" t="s">
        <v>965</v>
      </c>
      <c r="B33" s="5" t="s">
        <v>9</v>
      </c>
      <c r="C33" s="5" t="s">
        <v>7</v>
      </c>
      <c r="D33" s="7" t="s">
        <v>311</v>
      </c>
      <c r="E33" s="121"/>
      <c r="F33" s="8">
        <v>112.2</v>
      </c>
      <c r="G33" s="67">
        <f t="shared" si="0"/>
        <v>132.07914719999997</v>
      </c>
      <c r="H33" s="67">
        <f t="shared" si="1"/>
        <v>11490.885806399998</v>
      </c>
      <c r="I33" s="5"/>
      <c r="J33" s="74">
        <f t="shared" si="2"/>
        <v>3447.2657419199991</v>
      </c>
    </row>
    <row r="34" spans="1:10" ht="38.25" customHeight="1" x14ac:dyDescent="0.35">
      <c r="A34" s="5" t="s">
        <v>966</v>
      </c>
      <c r="B34" s="5" t="s">
        <v>11</v>
      </c>
      <c r="C34" s="5" t="s">
        <v>7</v>
      </c>
      <c r="D34" s="7" t="s">
        <v>311</v>
      </c>
      <c r="E34" s="121"/>
      <c r="F34" s="8">
        <v>112.2</v>
      </c>
      <c r="G34" s="67">
        <f t="shared" si="0"/>
        <v>132.07914719999997</v>
      </c>
      <c r="H34" s="67">
        <f t="shared" si="1"/>
        <v>11490.885806399998</v>
      </c>
      <c r="I34" s="5"/>
      <c r="J34" s="74">
        <f t="shared" si="2"/>
        <v>3447.2657419199991</v>
      </c>
    </row>
    <row r="35" spans="1:10" ht="38.25" customHeight="1" x14ac:dyDescent="0.35">
      <c r="A35" s="5" t="s">
        <v>967</v>
      </c>
      <c r="B35" s="7" t="s">
        <v>132</v>
      </c>
      <c r="C35" s="5" t="s">
        <v>7</v>
      </c>
      <c r="D35" s="7" t="s">
        <v>311</v>
      </c>
      <c r="E35" s="121"/>
      <c r="F35" s="8">
        <v>127.3</v>
      </c>
      <c r="G35" s="67">
        <f t="shared" si="0"/>
        <v>149.85450479999997</v>
      </c>
      <c r="H35" s="67">
        <f t="shared" si="1"/>
        <v>13037.341917599997</v>
      </c>
      <c r="I35" s="5"/>
      <c r="J35" s="74">
        <f t="shared" si="2"/>
        <v>3911.2025752799991</v>
      </c>
    </row>
    <row r="36" spans="1:10" ht="59.15" customHeight="1" x14ac:dyDescent="0.35">
      <c r="A36" s="7" t="s">
        <v>309</v>
      </c>
      <c r="B36" s="20" t="s">
        <v>295</v>
      </c>
      <c r="C36" s="5" t="s">
        <v>7</v>
      </c>
      <c r="D36" s="7" t="s">
        <v>311</v>
      </c>
      <c r="E36" s="121"/>
      <c r="F36" s="8">
        <v>155.6</v>
      </c>
      <c r="G36" s="67">
        <f t="shared" ref="G36:G67" si="3">F36*N$2</f>
        <v>183.16858559999997</v>
      </c>
      <c r="H36" s="67">
        <f t="shared" ref="H36:H67" si="4">G36*L$2</f>
        <v>15935.666947199998</v>
      </c>
      <c r="I36" s="5"/>
      <c r="J36" s="74">
        <f t="shared" ref="J36:J67" si="5">H36*0.3</f>
        <v>4780.7000841599993</v>
      </c>
    </row>
    <row r="37" spans="1:10" ht="51.65" customHeight="1" x14ac:dyDescent="0.35">
      <c r="A37" s="7" t="s">
        <v>310</v>
      </c>
      <c r="B37" s="20" t="s">
        <v>296</v>
      </c>
      <c r="C37" s="5" t="s">
        <v>7</v>
      </c>
      <c r="D37" s="7" t="s">
        <v>311</v>
      </c>
      <c r="E37" s="121"/>
      <c r="F37" s="8">
        <v>131.30000000000001</v>
      </c>
      <c r="G37" s="67">
        <f t="shared" si="3"/>
        <v>154.56320879999998</v>
      </c>
      <c r="H37" s="67">
        <f t="shared" si="4"/>
        <v>13446.999165599998</v>
      </c>
      <c r="I37" s="5"/>
      <c r="J37" s="74">
        <f t="shared" si="5"/>
        <v>4034.0997496799991</v>
      </c>
    </row>
    <row r="38" spans="1:10" ht="38.25" customHeight="1" x14ac:dyDescent="0.35">
      <c r="A38" s="7" t="s">
        <v>968</v>
      </c>
      <c r="B38" s="21" t="s">
        <v>297</v>
      </c>
      <c r="C38" s="5" t="s">
        <v>7</v>
      </c>
      <c r="D38" s="7" t="s">
        <v>311</v>
      </c>
      <c r="E38" s="124"/>
      <c r="F38" s="8">
        <v>147.5</v>
      </c>
      <c r="G38" s="67">
        <f t="shared" si="3"/>
        <v>173.63345999999996</v>
      </c>
      <c r="H38" s="67">
        <f t="shared" si="4"/>
        <v>15106.111019999997</v>
      </c>
      <c r="I38" s="5"/>
      <c r="J38" s="74">
        <f t="shared" si="5"/>
        <v>4531.8333059999986</v>
      </c>
    </row>
    <row r="39" spans="1:10" ht="38.25" customHeight="1" x14ac:dyDescent="0.35">
      <c r="A39" s="5" t="s">
        <v>969</v>
      </c>
      <c r="B39" s="5" t="s">
        <v>3</v>
      </c>
      <c r="C39" s="5" t="s">
        <v>7</v>
      </c>
      <c r="D39" s="7" t="s">
        <v>314</v>
      </c>
      <c r="E39" s="120"/>
      <c r="F39" s="8">
        <v>36.1</v>
      </c>
      <c r="G39" s="67">
        <f t="shared" si="3"/>
        <v>42.496053599999996</v>
      </c>
      <c r="H39" s="67">
        <f t="shared" si="4"/>
        <v>3697.1566631999995</v>
      </c>
      <c r="I39" s="5"/>
      <c r="J39" s="74">
        <f t="shared" si="5"/>
        <v>1109.1469989599998</v>
      </c>
    </row>
    <row r="40" spans="1:10" ht="38.25" customHeight="1" x14ac:dyDescent="0.35">
      <c r="A40" s="5" t="s">
        <v>970</v>
      </c>
      <c r="B40" s="5" t="s">
        <v>9</v>
      </c>
      <c r="C40" s="5" t="s">
        <v>7</v>
      </c>
      <c r="D40" s="7" t="s">
        <v>314</v>
      </c>
      <c r="E40" s="121"/>
      <c r="F40" s="8">
        <v>41.6</v>
      </c>
      <c r="G40" s="67">
        <f t="shared" si="3"/>
        <v>48.970521599999991</v>
      </c>
      <c r="H40" s="67">
        <f t="shared" si="4"/>
        <v>4260.4353791999993</v>
      </c>
      <c r="I40" s="5"/>
      <c r="J40" s="74">
        <f t="shared" si="5"/>
        <v>1278.1306137599997</v>
      </c>
    </row>
    <row r="41" spans="1:10" ht="38.25" customHeight="1" x14ac:dyDescent="0.35">
      <c r="A41" s="5" t="s">
        <v>971</v>
      </c>
      <c r="B41" s="5" t="s">
        <v>11</v>
      </c>
      <c r="C41" s="5" t="s">
        <v>7</v>
      </c>
      <c r="D41" s="7" t="s">
        <v>314</v>
      </c>
      <c r="E41" s="121"/>
      <c r="F41" s="8">
        <v>41.6</v>
      </c>
      <c r="G41" s="67">
        <f t="shared" si="3"/>
        <v>48.970521599999991</v>
      </c>
      <c r="H41" s="67">
        <f t="shared" si="4"/>
        <v>4260.4353791999993</v>
      </c>
      <c r="I41" s="5"/>
      <c r="J41" s="74">
        <f t="shared" si="5"/>
        <v>1278.1306137599997</v>
      </c>
    </row>
    <row r="42" spans="1:10" ht="38.25" customHeight="1" x14ac:dyDescent="0.35">
      <c r="A42" s="5" t="s">
        <v>972</v>
      </c>
      <c r="B42" s="7" t="s">
        <v>132</v>
      </c>
      <c r="C42" s="5" t="s">
        <v>7</v>
      </c>
      <c r="D42" s="7" t="s">
        <v>314</v>
      </c>
      <c r="E42" s="121"/>
      <c r="F42" s="8">
        <v>48.1</v>
      </c>
      <c r="G42" s="67">
        <f t="shared" si="3"/>
        <v>56.622165599999988</v>
      </c>
      <c r="H42" s="67">
        <f t="shared" si="4"/>
        <v>4926.1284071999989</v>
      </c>
      <c r="I42" s="5"/>
      <c r="J42" s="74">
        <f t="shared" si="5"/>
        <v>1477.8385221599997</v>
      </c>
    </row>
    <row r="43" spans="1:10" ht="59.15" customHeight="1" x14ac:dyDescent="0.35">
      <c r="A43" s="7" t="s">
        <v>312</v>
      </c>
      <c r="B43" s="20" t="s">
        <v>295</v>
      </c>
      <c r="C43" s="5" t="s">
        <v>7</v>
      </c>
      <c r="D43" s="7" t="s">
        <v>314</v>
      </c>
      <c r="E43" s="121"/>
      <c r="F43" s="8">
        <v>58.6</v>
      </c>
      <c r="G43" s="67">
        <f t="shared" si="3"/>
        <v>68.98251359999999</v>
      </c>
      <c r="H43" s="67">
        <f t="shared" si="4"/>
        <v>6001.4786831999991</v>
      </c>
      <c r="I43" s="5"/>
      <c r="J43" s="74">
        <f t="shared" si="5"/>
        <v>1800.4436049599997</v>
      </c>
    </row>
    <row r="44" spans="1:10" ht="45.65" customHeight="1" x14ac:dyDescent="0.35">
      <c r="A44" s="7" t="s">
        <v>313</v>
      </c>
      <c r="B44" s="20" t="s">
        <v>296</v>
      </c>
      <c r="C44" s="5" t="s">
        <v>7</v>
      </c>
      <c r="D44" s="7" t="s">
        <v>314</v>
      </c>
      <c r="E44" s="121"/>
      <c r="F44" s="8">
        <v>48.7</v>
      </c>
      <c r="G44" s="67">
        <f t="shared" si="3"/>
        <v>57.328471199999996</v>
      </c>
      <c r="H44" s="67">
        <f t="shared" si="4"/>
        <v>4987.5769943999994</v>
      </c>
      <c r="I44" s="5"/>
      <c r="J44" s="74">
        <f t="shared" si="5"/>
        <v>1496.2730983199997</v>
      </c>
    </row>
    <row r="45" spans="1:10" ht="38.25" customHeight="1" x14ac:dyDescent="0.35">
      <c r="A45" s="7" t="s">
        <v>973</v>
      </c>
      <c r="B45" s="21" t="s">
        <v>297</v>
      </c>
      <c r="C45" s="5" t="s">
        <v>7</v>
      </c>
      <c r="D45" s="7" t="s">
        <v>314</v>
      </c>
      <c r="E45" s="124"/>
      <c r="F45" s="8">
        <v>55.6</v>
      </c>
      <c r="G45" s="67">
        <f t="shared" si="3"/>
        <v>65.450985599999996</v>
      </c>
      <c r="H45" s="67">
        <f t="shared" si="4"/>
        <v>5694.2357471999994</v>
      </c>
      <c r="I45" s="5"/>
      <c r="J45" s="74">
        <f t="shared" si="5"/>
        <v>1708.2707241599999</v>
      </c>
    </row>
    <row r="46" spans="1:10" ht="38.25" customHeight="1" x14ac:dyDescent="0.35">
      <c r="A46" s="5" t="s">
        <v>974</v>
      </c>
      <c r="B46" s="5" t="s">
        <v>3</v>
      </c>
      <c r="C46" s="5" t="s">
        <v>7</v>
      </c>
      <c r="D46" s="7" t="s">
        <v>315</v>
      </c>
      <c r="E46" s="120"/>
      <c r="F46" s="8">
        <v>113.2</v>
      </c>
      <c r="G46" s="67">
        <f t="shared" si="3"/>
        <v>133.25632319999997</v>
      </c>
      <c r="H46" s="67">
        <f t="shared" si="4"/>
        <v>11593.300118399997</v>
      </c>
      <c r="I46" s="5"/>
      <c r="J46" s="74">
        <f t="shared" si="5"/>
        <v>3477.9900355199989</v>
      </c>
    </row>
    <row r="47" spans="1:10" ht="38.25" customHeight="1" x14ac:dyDescent="0.35">
      <c r="A47" s="5" t="s">
        <v>975</v>
      </c>
      <c r="B47" s="5" t="s">
        <v>9</v>
      </c>
      <c r="C47" s="5" t="s">
        <v>7</v>
      </c>
      <c r="D47" s="7" t="s">
        <v>315</v>
      </c>
      <c r="E47" s="121"/>
      <c r="F47" s="8">
        <v>130.30000000000001</v>
      </c>
      <c r="G47" s="67">
        <f t="shared" si="3"/>
        <v>153.38603279999998</v>
      </c>
      <c r="H47" s="67">
        <f t="shared" si="4"/>
        <v>13344.584853599998</v>
      </c>
      <c r="I47" s="5"/>
      <c r="J47" s="74">
        <f t="shared" si="5"/>
        <v>4003.3754560799989</v>
      </c>
    </row>
    <row r="48" spans="1:10" ht="38.25" customHeight="1" x14ac:dyDescent="0.35">
      <c r="A48" s="5" t="s">
        <v>976</v>
      </c>
      <c r="B48" s="5" t="s">
        <v>11</v>
      </c>
      <c r="C48" s="5" t="s">
        <v>7</v>
      </c>
      <c r="D48" s="7" t="s">
        <v>315</v>
      </c>
      <c r="E48" s="121"/>
      <c r="F48" s="8">
        <v>130.30000000000001</v>
      </c>
      <c r="G48" s="67">
        <f t="shared" si="3"/>
        <v>153.38603279999998</v>
      </c>
      <c r="H48" s="67">
        <f t="shared" si="4"/>
        <v>13344.584853599998</v>
      </c>
      <c r="I48" s="5"/>
      <c r="J48" s="74">
        <f t="shared" si="5"/>
        <v>4003.3754560799989</v>
      </c>
    </row>
    <row r="49" spans="1:10" ht="38.25" customHeight="1" x14ac:dyDescent="0.35">
      <c r="A49" s="5" t="s">
        <v>977</v>
      </c>
      <c r="B49" s="7" t="s">
        <v>132</v>
      </c>
      <c r="C49" s="5" t="s">
        <v>7</v>
      </c>
      <c r="D49" s="7" t="s">
        <v>315</v>
      </c>
      <c r="E49" s="121"/>
      <c r="F49" s="8">
        <v>144.5</v>
      </c>
      <c r="G49" s="67">
        <f t="shared" si="3"/>
        <v>170.10193199999998</v>
      </c>
      <c r="H49" s="67">
        <f t="shared" si="4"/>
        <v>14798.868083999998</v>
      </c>
      <c r="I49" s="5"/>
      <c r="J49" s="74">
        <f t="shared" si="5"/>
        <v>4439.6604251999988</v>
      </c>
    </row>
    <row r="50" spans="1:10" ht="53.15" customHeight="1" x14ac:dyDescent="0.35">
      <c r="A50" s="7" t="s">
        <v>316</v>
      </c>
      <c r="B50" s="20" t="s">
        <v>295</v>
      </c>
      <c r="C50" s="5" t="s">
        <v>7</v>
      </c>
      <c r="D50" s="7" t="s">
        <v>315</v>
      </c>
      <c r="E50" s="121"/>
      <c r="F50" s="8">
        <v>181.8</v>
      </c>
      <c r="G50" s="67">
        <f t="shared" si="3"/>
        <v>214.01059679999997</v>
      </c>
      <c r="H50" s="67">
        <f t="shared" si="4"/>
        <v>18618.921921599998</v>
      </c>
      <c r="I50" s="5"/>
      <c r="J50" s="74">
        <f t="shared" si="5"/>
        <v>5585.6765764799993</v>
      </c>
    </row>
    <row r="51" spans="1:10" ht="45.65" customHeight="1" x14ac:dyDescent="0.35">
      <c r="A51" s="7" t="s">
        <v>317</v>
      </c>
      <c r="B51" s="20" t="s">
        <v>296</v>
      </c>
      <c r="C51" s="5" t="s">
        <v>7</v>
      </c>
      <c r="D51" s="7" t="s">
        <v>315</v>
      </c>
      <c r="E51" s="121"/>
      <c r="F51" s="8">
        <v>153.6</v>
      </c>
      <c r="G51" s="67">
        <f t="shared" si="3"/>
        <v>180.81423359999997</v>
      </c>
      <c r="H51" s="67">
        <f t="shared" si="4"/>
        <v>15730.838323199998</v>
      </c>
      <c r="I51" s="5"/>
      <c r="J51" s="74">
        <f t="shared" si="5"/>
        <v>4719.2514969599988</v>
      </c>
    </row>
    <row r="52" spans="1:10" ht="38.25" customHeight="1" x14ac:dyDescent="0.35">
      <c r="A52" s="7" t="s">
        <v>978</v>
      </c>
      <c r="B52" s="21" t="s">
        <v>297</v>
      </c>
      <c r="C52" s="5" t="s">
        <v>7</v>
      </c>
      <c r="D52" s="7" t="s">
        <v>315</v>
      </c>
      <c r="E52" s="124"/>
      <c r="F52" s="8">
        <v>161.6</v>
      </c>
      <c r="G52" s="67">
        <f t="shared" si="3"/>
        <v>190.23164159999996</v>
      </c>
      <c r="H52" s="67">
        <f t="shared" si="4"/>
        <v>16550.152819199997</v>
      </c>
      <c r="I52" s="5"/>
      <c r="J52" s="74">
        <f t="shared" si="5"/>
        <v>4965.0458457599989</v>
      </c>
    </row>
    <row r="53" spans="1:10" ht="45" customHeight="1" x14ac:dyDescent="0.35">
      <c r="A53" s="5" t="s">
        <v>979</v>
      </c>
      <c r="B53" s="5" t="s">
        <v>3</v>
      </c>
      <c r="C53" s="5" t="s">
        <v>7</v>
      </c>
      <c r="D53" s="7" t="s">
        <v>223</v>
      </c>
      <c r="E53" s="120"/>
      <c r="F53" s="8">
        <v>112.2</v>
      </c>
      <c r="G53" s="67">
        <f t="shared" si="3"/>
        <v>132.07914719999997</v>
      </c>
      <c r="H53" s="67">
        <f t="shared" si="4"/>
        <v>11490.885806399998</v>
      </c>
      <c r="I53" s="5"/>
      <c r="J53" s="74">
        <f t="shared" si="5"/>
        <v>3447.2657419199991</v>
      </c>
    </row>
    <row r="54" spans="1:10" ht="45" customHeight="1" x14ac:dyDescent="0.35">
      <c r="A54" s="5" t="s">
        <v>980</v>
      </c>
      <c r="B54" s="5" t="s">
        <v>9</v>
      </c>
      <c r="C54" s="5" t="s">
        <v>7</v>
      </c>
      <c r="D54" s="7" t="s">
        <v>223</v>
      </c>
      <c r="E54" s="121"/>
      <c r="F54" s="8">
        <v>129.30000000000001</v>
      </c>
      <c r="G54" s="67">
        <f t="shared" si="3"/>
        <v>152.20885679999998</v>
      </c>
      <c r="H54" s="67">
        <f t="shared" si="4"/>
        <v>13242.170541599999</v>
      </c>
      <c r="I54" s="5"/>
      <c r="J54" s="74">
        <f t="shared" si="5"/>
        <v>3972.6511624799996</v>
      </c>
    </row>
    <row r="55" spans="1:10" ht="45" customHeight="1" x14ac:dyDescent="0.35">
      <c r="A55" s="5" t="s">
        <v>981</v>
      </c>
      <c r="B55" s="5" t="s">
        <v>11</v>
      </c>
      <c r="C55" s="5" t="s">
        <v>7</v>
      </c>
      <c r="D55" s="7" t="s">
        <v>223</v>
      </c>
      <c r="E55" s="121"/>
      <c r="F55" s="8">
        <v>129.30000000000001</v>
      </c>
      <c r="G55" s="67">
        <f t="shared" si="3"/>
        <v>152.20885679999998</v>
      </c>
      <c r="H55" s="67">
        <f t="shared" si="4"/>
        <v>13242.170541599999</v>
      </c>
      <c r="I55" s="5"/>
      <c r="J55" s="74">
        <f t="shared" si="5"/>
        <v>3972.6511624799996</v>
      </c>
    </row>
    <row r="56" spans="1:10" ht="45" customHeight="1" x14ac:dyDescent="0.35">
      <c r="A56" s="5" t="s">
        <v>982</v>
      </c>
      <c r="B56" s="7" t="s">
        <v>132</v>
      </c>
      <c r="C56" s="5" t="s">
        <v>7</v>
      </c>
      <c r="D56" s="7" t="s">
        <v>223</v>
      </c>
      <c r="E56" s="121"/>
      <c r="F56" s="8">
        <v>122.3</v>
      </c>
      <c r="G56" s="67">
        <f t="shared" si="3"/>
        <v>143.96862479999996</v>
      </c>
      <c r="H56" s="67">
        <f t="shared" si="4"/>
        <v>12525.270357599997</v>
      </c>
      <c r="I56" s="5"/>
      <c r="J56" s="74">
        <f t="shared" si="5"/>
        <v>3757.5811072799988</v>
      </c>
    </row>
    <row r="57" spans="1:10" ht="58.5" customHeight="1" x14ac:dyDescent="0.35">
      <c r="A57" s="7" t="s">
        <v>318</v>
      </c>
      <c r="B57" s="20" t="s">
        <v>295</v>
      </c>
      <c r="C57" s="5" t="s">
        <v>7</v>
      </c>
      <c r="D57" s="7" t="s">
        <v>223</v>
      </c>
      <c r="E57" s="121"/>
      <c r="F57" s="8">
        <v>179.8</v>
      </c>
      <c r="G57" s="67">
        <f t="shared" si="3"/>
        <v>211.65624479999997</v>
      </c>
      <c r="H57" s="67">
        <f t="shared" si="4"/>
        <v>18414.093297599997</v>
      </c>
      <c r="I57" s="5"/>
      <c r="J57" s="74">
        <f t="shared" si="5"/>
        <v>5524.2279892799988</v>
      </c>
    </row>
    <row r="58" spans="1:10" ht="45" customHeight="1" x14ac:dyDescent="0.35">
      <c r="A58" s="7" t="s">
        <v>319</v>
      </c>
      <c r="B58" s="20" t="s">
        <v>296</v>
      </c>
      <c r="C58" s="5" t="s">
        <v>7</v>
      </c>
      <c r="D58" s="7" t="s">
        <v>223</v>
      </c>
      <c r="E58" s="121"/>
      <c r="F58" s="8">
        <v>151.5</v>
      </c>
      <c r="G58" s="67">
        <f t="shared" si="3"/>
        <v>178.34216399999997</v>
      </c>
      <c r="H58" s="67">
        <f t="shared" si="4"/>
        <v>15515.768267999998</v>
      </c>
      <c r="I58" s="5"/>
      <c r="J58" s="74">
        <f t="shared" si="5"/>
        <v>4654.7304803999996</v>
      </c>
    </row>
    <row r="59" spans="1:10" ht="34" customHeight="1" x14ac:dyDescent="0.35">
      <c r="A59" s="7" t="s">
        <v>983</v>
      </c>
      <c r="B59" s="21" t="s">
        <v>297</v>
      </c>
      <c r="C59" s="5" t="s">
        <v>7</v>
      </c>
      <c r="D59" s="7" t="s">
        <v>223</v>
      </c>
      <c r="E59" s="124"/>
      <c r="F59" s="8">
        <v>134.4</v>
      </c>
      <c r="G59" s="67">
        <f t="shared" si="3"/>
        <v>158.21245439999998</v>
      </c>
      <c r="H59" s="67">
        <f t="shared" si="4"/>
        <v>13764.483532799999</v>
      </c>
      <c r="I59" s="5"/>
      <c r="J59" s="74">
        <f t="shared" si="5"/>
        <v>4129.3450598399995</v>
      </c>
    </row>
    <row r="60" spans="1:10" ht="24.75" customHeight="1" x14ac:dyDescent="0.35">
      <c r="A60" s="5" t="s">
        <v>984</v>
      </c>
      <c r="B60" s="5" t="s">
        <v>3</v>
      </c>
      <c r="C60" s="5" t="s">
        <v>7</v>
      </c>
      <c r="D60" s="10" t="s">
        <v>142</v>
      </c>
      <c r="E60" s="120"/>
      <c r="F60" s="8">
        <v>25.4</v>
      </c>
      <c r="G60" s="67">
        <f t="shared" si="3"/>
        <v>29.900270399999993</v>
      </c>
      <c r="H60" s="67">
        <f t="shared" si="4"/>
        <v>2601.3235247999992</v>
      </c>
      <c r="I60" s="5"/>
      <c r="J60" s="74">
        <f t="shared" si="5"/>
        <v>780.39705743999968</v>
      </c>
    </row>
    <row r="61" spans="1:10" ht="24.75" customHeight="1" x14ac:dyDescent="0.35">
      <c r="A61" s="5" t="s">
        <v>985</v>
      </c>
      <c r="B61" s="5" t="s">
        <v>9</v>
      </c>
      <c r="C61" s="5" t="s">
        <v>7</v>
      </c>
      <c r="D61" s="10" t="s">
        <v>142</v>
      </c>
      <c r="E61" s="121"/>
      <c r="F61" s="8">
        <v>29.2</v>
      </c>
      <c r="G61" s="67">
        <f t="shared" si="3"/>
        <v>34.373539199999996</v>
      </c>
      <c r="H61" s="67">
        <f t="shared" si="4"/>
        <v>2990.4979103999995</v>
      </c>
      <c r="I61" s="5"/>
      <c r="J61" s="74">
        <f t="shared" si="5"/>
        <v>897.14937311999984</v>
      </c>
    </row>
    <row r="62" spans="1:10" ht="24.75" customHeight="1" x14ac:dyDescent="0.35">
      <c r="A62" s="5" t="s">
        <v>986</v>
      </c>
      <c r="B62" s="5" t="s">
        <v>11</v>
      </c>
      <c r="C62" s="5" t="s">
        <v>7</v>
      </c>
      <c r="D62" s="10" t="s">
        <v>142</v>
      </c>
      <c r="E62" s="121"/>
      <c r="F62" s="8">
        <v>29.2</v>
      </c>
      <c r="G62" s="67">
        <f t="shared" si="3"/>
        <v>34.373539199999996</v>
      </c>
      <c r="H62" s="67">
        <f t="shared" si="4"/>
        <v>2990.4979103999995</v>
      </c>
      <c r="I62" s="5"/>
      <c r="J62" s="74">
        <f t="shared" si="5"/>
        <v>897.14937311999984</v>
      </c>
    </row>
    <row r="63" spans="1:10" ht="24.75" customHeight="1" x14ac:dyDescent="0.35">
      <c r="A63" s="5" t="s">
        <v>982</v>
      </c>
      <c r="B63" s="7" t="s">
        <v>132</v>
      </c>
      <c r="C63" s="5" t="s">
        <v>7</v>
      </c>
      <c r="D63" s="10" t="s">
        <v>142</v>
      </c>
      <c r="E63" s="121"/>
      <c r="F63" s="8">
        <v>29.4</v>
      </c>
      <c r="G63" s="67">
        <f t="shared" si="3"/>
        <v>34.608974399999994</v>
      </c>
      <c r="H63" s="67">
        <f t="shared" si="4"/>
        <v>3010.9807727999996</v>
      </c>
      <c r="I63" s="5"/>
      <c r="J63" s="74">
        <f t="shared" si="5"/>
        <v>903.29423183999984</v>
      </c>
    </row>
    <row r="64" spans="1:10" ht="58" customHeight="1" x14ac:dyDescent="0.35">
      <c r="A64" s="7" t="s">
        <v>318</v>
      </c>
      <c r="B64" s="20" t="s">
        <v>295</v>
      </c>
      <c r="C64" s="5" t="s">
        <v>7</v>
      </c>
      <c r="D64" s="10" t="s">
        <v>142</v>
      </c>
      <c r="E64" s="121"/>
      <c r="F64" s="8">
        <v>40.700000000000003</v>
      </c>
      <c r="G64" s="67">
        <f t="shared" si="3"/>
        <v>47.911063199999994</v>
      </c>
      <c r="H64" s="67">
        <f t="shared" si="4"/>
        <v>4168.2624983999995</v>
      </c>
      <c r="I64" s="5"/>
      <c r="J64" s="74">
        <f t="shared" si="5"/>
        <v>1250.4787495199998</v>
      </c>
    </row>
    <row r="65" spans="1:10" ht="43.5" customHeight="1" x14ac:dyDescent="0.35">
      <c r="A65" s="7" t="s">
        <v>319</v>
      </c>
      <c r="B65" s="20" t="s">
        <v>296</v>
      </c>
      <c r="C65" s="5" t="s">
        <v>7</v>
      </c>
      <c r="D65" s="10" t="s">
        <v>142</v>
      </c>
      <c r="E65" s="121"/>
      <c r="F65" s="8">
        <v>34.299999999999997</v>
      </c>
      <c r="G65" s="67">
        <f t="shared" si="3"/>
        <v>40.377136799999988</v>
      </c>
      <c r="H65" s="67">
        <f t="shared" si="4"/>
        <v>3512.8109015999989</v>
      </c>
      <c r="I65" s="5"/>
      <c r="J65" s="74">
        <f t="shared" si="5"/>
        <v>1053.8432704799995</v>
      </c>
    </row>
    <row r="66" spans="1:10" ht="24.75" customHeight="1" x14ac:dyDescent="0.35">
      <c r="A66" s="7" t="s">
        <v>983</v>
      </c>
      <c r="B66" s="21" t="s">
        <v>297</v>
      </c>
      <c r="C66" s="5" t="s">
        <v>7</v>
      </c>
      <c r="D66" s="10" t="s">
        <v>142</v>
      </c>
      <c r="E66" s="124"/>
      <c r="F66" s="8">
        <v>32.200000000000003</v>
      </c>
      <c r="G66" s="67">
        <f t="shared" si="3"/>
        <v>37.905067199999998</v>
      </c>
      <c r="H66" s="67">
        <f t="shared" si="4"/>
        <v>3297.7408464</v>
      </c>
      <c r="I66" s="5"/>
      <c r="J66" s="74">
        <f t="shared" si="5"/>
        <v>989.32225391999998</v>
      </c>
    </row>
    <row r="67" spans="1:10" ht="24.75" customHeight="1" x14ac:dyDescent="0.35">
      <c r="A67" s="5" t="s">
        <v>987</v>
      </c>
      <c r="B67" s="5" t="s">
        <v>3</v>
      </c>
      <c r="C67" s="5" t="s">
        <v>7</v>
      </c>
      <c r="D67" s="10" t="s">
        <v>228</v>
      </c>
      <c r="E67" s="120"/>
      <c r="F67" s="8">
        <v>34.1</v>
      </c>
      <c r="G67" s="67">
        <f t="shared" si="3"/>
        <v>40.141701599999998</v>
      </c>
      <c r="H67" s="67">
        <f t="shared" si="4"/>
        <v>3492.3280391999997</v>
      </c>
      <c r="I67" s="5"/>
      <c r="J67" s="74">
        <f t="shared" si="5"/>
        <v>1047.6984117599998</v>
      </c>
    </row>
    <row r="68" spans="1:10" ht="24.75" customHeight="1" x14ac:dyDescent="0.35">
      <c r="A68" s="5" t="s">
        <v>988</v>
      </c>
      <c r="B68" s="5" t="s">
        <v>9</v>
      </c>
      <c r="C68" s="5" t="s">
        <v>7</v>
      </c>
      <c r="D68" s="10" t="s">
        <v>228</v>
      </c>
      <c r="E68" s="121"/>
      <c r="F68" s="8">
        <v>39.200000000000003</v>
      </c>
      <c r="G68" s="67">
        <f t="shared" ref="G68:G99" si="6">F68*N$2</f>
        <v>46.145299199999997</v>
      </c>
      <c r="H68" s="67">
        <f t="shared" ref="H68:H99" si="7">G68*L$2</f>
        <v>4014.6410303999996</v>
      </c>
      <c r="I68" s="5"/>
      <c r="J68" s="74">
        <f t="shared" ref="J68:J99" si="8">H68*0.3</f>
        <v>1204.3923091199999</v>
      </c>
    </row>
    <row r="69" spans="1:10" ht="24.75" customHeight="1" x14ac:dyDescent="0.35">
      <c r="A69" s="5" t="s">
        <v>989</v>
      </c>
      <c r="B69" s="5" t="s">
        <v>11</v>
      </c>
      <c r="C69" s="5" t="s">
        <v>7</v>
      </c>
      <c r="D69" s="10" t="s">
        <v>228</v>
      </c>
      <c r="E69" s="121"/>
      <c r="F69" s="8">
        <v>39.200000000000003</v>
      </c>
      <c r="G69" s="67">
        <f t="shared" si="6"/>
        <v>46.145299199999997</v>
      </c>
      <c r="H69" s="67">
        <f t="shared" si="7"/>
        <v>4014.6410303999996</v>
      </c>
      <c r="I69" s="5"/>
      <c r="J69" s="74">
        <f t="shared" si="8"/>
        <v>1204.3923091199999</v>
      </c>
    </row>
    <row r="70" spans="1:10" ht="24.75" customHeight="1" x14ac:dyDescent="0.35">
      <c r="A70" s="5" t="s">
        <v>990</v>
      </c>
      <c r="B70" s="7" t="s">
        <v>132</v>
      </c>
      <c r="C70" s="5" t="s">
        <v>7</v>
      </c>
      <c r="D70" s="10" t="s">
        <v>228</v>
      </c>
      <c r="E70" s="121"/>
      <c r="F70" s="8">
        <v>44.5</v>
      </c>
      <c r="G70" s="67">
        <f t="shared" si="6"/>
        <v>52.384331999999993</v>
      </c>
      <c r="H70" s="67">
        <f t="shared" si="7"/>
        <v>4557.4368839999997</v>
      </c>
      <c r="I70" s="5"/>
      <c r="J70" s="74">
        <f t="shared" si="8"/>
        <v>1367.2310651999999</v>
      </c>
    </row>
    <row r="71" spans="1:10" ht="58" customHeight="1" x14ac:dyDescent="0.35">
      <c r="A71" s="7" t="s">
        <v>322</v>
      </c>
      <c r="B71" s="20" t="s">
        <v>295</v>
      </c>
      <c r="C71" s="5" t="s">
        <v>7</v>
      </c>
      <c r="D71" s="10" t="s">
        <v>228</v>
      </c>
      <c r="E71" s="121"/>
      <c r="F71" s="8">
        <v>54.6</v>
      </c>
      <c r="G71" s="67">
        <f t="shared" si="6"/>
        <v>64.273809599999993</v>
      </c>
      <c r="H71" s="67">
        <f t="shared" si="7"/>
        <v>5591.8214351999995</v>
      </c>
      <c r="I71" s="5"/>
      <c r="J71" s="74">
        <f t="shared" si="8"/>
        <v>1677.5464305599999</v>
      </c>
    </row>
    <row r="72" spans="1:10" ht="44.5" customHeight="1" x14ac:dyDescent="0.35">
      <c r="A72" s="7" t="s">
        <v>323</v>
      </c>
      <c r="B72" s="20" t="s">
        <v>296</v>
      </c>
      <c r="C72" s="5" t="s">
        <v>7</v>
      </c>
      <c r="D72" s="10" t="s">
        <v>228</v>
      </c>
      <c r="E72" s="121"/>
      <c r="F72" s="8">
        <v>46</v>
      </c>
      <c r="G72" s="67">
        <f t="shared" si="6"/>
        <v>54.150095999999991</v>
      </c>
      <c r="H72" s="67">
        <f t="shared" si="7"/>
        <v>4711.0583519999991</v>
      </c>
      <c r="I72" s="5"/>
      <c r="J72" s="74">
        <f t="shared" si="8"/>
        <v>1413.3175055999998</v>
      </c>
    </row>
    <row r="73" spans="1:10" ht="24.75" customHeight="1" x14ac:dyDescent="0.35">
      <c r="A73" s="7" t="s">
        <v>991</v>
      </c>
      <c r="B73" s="21" t="s">
        <v>297</v>
      </c>
      <c r="C73" s="5" t="s">
        <v>7</v>
      </c>
      <c r="D73" s="10" t="s">
        <v>228</v>
      </c>
      <c r="E73" s="124"/>
      <c r="F73" s="8">
        <v>58.6</v>
      </c>
      <c r="G73" s="67">
        <f t="shared" si="6"/>
        <v>68.98251359999999</v>
      </c>
      <c r="H73" s="67">
        <f t="shared" si="7"/>
        <v>6001.4786831999991</v>
      </c>
      <c r="I73" s="5"/>
      <c r="J73" s="74">
        <f t="shared" si="8"/>
        <v>1800.4436049599997</v>
      </c>
    </row>
    <row r="74" spans="1:10" ht="33.75" customHeight="1" x14ac:dyDescent="0.35">
      <c r="A74" s="5" t="s">
        <v>992</v>
      </c>
      <c r="B74" s="5" t="s">
        <v>3</v>
      </c>
      <c r="C74" s="5" t="s">
        <v>7</v>
      </c>
      <c r="D74" s="10" t="s">
        <v>231</v>
      </c>
      <c r="E74" s="120"/>
      <c r="F74" s="8">
        <v>58.6</v>
      </c>
      <c r="G74" s="67">
        <f t="shared" si="6"/>
        <v>68.98251359999999</v>
      </c>
      <c r="H74" s="67">
        <f t="shared" si="7"/>
        <v>6001.4786831999991</v>
      </c>
      <c r="I74" s="5"/>
      <c r="J74" s="74">
        <f t="shared" si="8"/>
        <v>1800.4436049599997</v>
      </c>
    </row>
    <row r="75" spans="1:10" ht="38.25" customHeight="1" x14ac:dyDescent="0.35">
      <c r="A75" s="5" t="s">
        <v>993</v>
      </c>
      <c r="B75" s="5" t="s">
        <v>9</v>
      </c>
      <c r="C75" s="5" t="s">
        <v>7</v>
      </c>
      <c r="D75" s="10" t="s">
        <v>231</v>
      </c>
      <c r="E75" s="121"/>
      <c r="F75" s="8">
        <v>67.7</v>
      </c>
      <c r="G75" s="67">
        <f t="shared" si="6"/>
        <v>79.694815199999994</v>
      </c>
      <c r="H75" s="67">
        <f t="shared" si="7"/>
        <v>6933.448922399999</v>
      </c>
      <c r="I75" s="5"/>
      <c r="J75" s="74">
        <f t="shared" si="8"/>
        <v>2080.0346767199994</v>
      </c>
    </row>
    <row r="76" spans="1:10" ht="41.25" customHeight="1" x14ac:dyDescent="0.35">
      <c r="A76" s="5" t="s">
        <v>994</v>
      </c>
      <c r="B76" s="5" t="s">
        <v>11</v>
      </c>
      <c r="C76" s="5" t="s">
        <v>7</v>
      </c>
      <c r="D76" s="10" t="s">
        <v>231</v>
      </c>
      <c r="E76" s="121"/>
      <c r="F76" s="8">
        <v>67.7</v>
      </c>
      <c r="G76" s="67">
        <f t="shared" si="6"/>
        <v>79.694815199999994</v>
      </c>
      <c r="H76" s="67">
        <f t="shared" si="7"/>
        <v>6933.448922399999</v>
      </c>
      <c r="I76" s="5"/>
      <c r="J76" s="74">
        <f t="shared" si="8"/>
        <v>2080.0346767199994</v>
      </c>
    </row>
    <row r="77" spans="1:10" ht="41.25" customHeight="1" x14ac:dyDescent="0.35">
      <c r="A77" s="5" t="s">
        <v>995</v>
      </c>
      <c r="B77" s="7" t="s">
        <v>132</v>
      </c>
      <c r="C77" s="5" t="s">
        <v>7</v>
      </c>
      <c r="D77" s="10" t="s">
        <v>231</v>
      </c>
      <c r="E77" s="121"/>
      <c r="F77" s="8">
        <v>72.8</v>
      </c>
      <c r="G77" s="67">
        <f t="shared" si="6"/>
        <v>85.698412799999986</v>
      </c>
      <c r="H77" s="67">
        <f t="shared" si="7"/>
        <v>7455.7619135999985</v>
      </c>
      <c r="I77" s="5"/>
      <c r="J77" s="74">
        <f t="shared" si="8"/>
        <v>2236.7285740799994</v>
      </c>
    </row>
    <row r="78" spans="1:10" ht="51" customHeight="1" x14ac:dyDescent="0.35">
      <c r="A78" s="7" t="s">
        <v>324</v>
      </c>
      <c r="B78" s="20" t="s">
        <v>295</v>
      </c>
      <c r="C78" s="5" t="s">
        <v>7</v>
      </c>
      <c r="D78" s="10" t="s">
        <v>231</v>
      </c>
      <c r="E78" s="121"/>
      <c r="F78" s="8">
        <v>94</v>
      </c>
      <c r="G78" s="67">
        <f t="shared" si="6"/>
        <v>110.65454399999997</v>
      </c>
      <c r="H78" s="67">
        <f t="shared" si="7"/>
        <v>9626.945327999998</v>
      </c>
      <c r="I78" s="5"/>
      <c r="J78" s="74">
        <f t="shared" si="8"/>
        <v>2888.0835983999991</v>
      </c>
    </row>
    <row r="79" spans="1:10" ht="50.5" customHeight="1" x14ac:dyDescent="0.35">
      <c r="A79" s="7" t="s">
        <v>325</v>
      </c>
      <c r="B79" s="20" t="s">
        <v>296</v>
      </c>
      <c r="C79" s="5" t="s">
        <v>7</v>
      </c>
      <c r="D79" s="10" t="s">
        <v>231</v>
      </c>
      <c r="E79" s="121"/>
      <c r="F79" s="8">
        <v>79.8</v>
      </c>
      <c r="G79" s="67">
        <f t="shared" si="6"/>
        <v>93.938644799999977</v>
      </c>
      <c r="H79" s="67">
        <f t="shared" si="7"/>
        <v>8172.6620975999977</v>
      </c>
      <c r="I79" s="5"/>
      <c r="J79" s="74">
        <f t="shared" si="8"/>
        <v>2451.7986292799992</v>
      </c>
    </row>
    <row r="80" spans="1:10" ht="41.25" customHeight="1" x14ac:dyDescent="0.35">
      <c r="A80" s="7" t="s">
        <v>996</v>
      </c>
      <c r="B80" s="21" t="s">
        <v>297</v>
      </c>
      <c r="C80" s="5" t="s">
        <v>7</v>
      </c>
      <c r="D80" s="10" t="s">
        <v>231</v>
      </c>
      <c r="E80" s="124"/>
      <c r="F80" s="8">
        <v>97</v>
      </c>
      <c r="G80" s="67">
        <f t="shared" si="6"/>
        <v>114.18607199999998</v>
      </c>
      <c r="H80" s="67">
        <f t="shared" si="7"/>
        <v>9934.1882639999985</v>
      </c>
      <c r="I80" s="5"/>
      <c r="J80" s="74">
        <f t="shared" si="8"/>
        <v>2980.2564791999994</v>
      </c>
    </row>
    <row r="81" spans="1:10" ht="41.25" customHeight="1" x14ac:dyDescent="0.35">
      <c r="A81" s="5" t="s">
        <v>997</v>
      </c>
      <c r="B81" s="5" t="s">
        <v>3</v>
      </c>
      <c r="C81" s="5" t="s">
        <v>7</v>
      </c>
      <c r="D81" s="10" t="s">
        <v>328</v>
      </c>
      <c r="E81" s="120"/>
      <c r="F81" s="8">
        <v>82.9</v>
      </c>
      <c r="G81" s="67">
        <f t="shared" si="6"/>
        <v>97.587890399999992</v>
      </c>
      <c r="H81" s="67">
        <f t="shared" si="7"/>
        <v>8490.1464648000001</v>
      </c>
      <c r="I81" s="5"/>
      <c r="J81" s="74">
        <f t="shared" si="8"/>
        <v>2547.04393944</v>
      </c>
    </row>
    <row r="82" spans="1:10" ht="41.25" customHeight="1" x14ac:dyDescent="0.35">
      <c r="A82" s="5" t="s">
        <v>998</v>
      </c>
      <c r="B82" s="5" t="s">
        <v>9</v>
      </c>
      <c r="C82" s="5" t="s">
        <v>7</v>
      </c>
      <c r="D82" s="10" t="s">
        <v>328</v>
      </c>
      <c r="E82" s="121"/>
      <c r="F82" s="8">
        <v>96</v>
      </c>
      <c r="G82" s="67">
        <f t="shared" si="6"/>
        <v>113.00889599999998</v>
      </c>
      <c r="H82" s="67">
        <f t="shared" si="7"/>
        <v>9831.7739519999977</v>
      </c>
      <c r="I82" s="5"/>
      <c r="J82" s="74">
        <f t="shared" si="8"/>
        <v>2949.5321855999991</v>
      </c>
    </row>
    <row r="83" spans="1:10" ht="41.25" customHeight="1" x14ac:dyDescent="0.35">
      <c r="A83" s="5" t="s">
        <v>999</v>
      </c>
      <c r="B83" s="5" t="s">
        <v>11</v>
      </c>
      <c r="C83" s="5" t="s">
        <v>7</v>
      </c>
      <c r="D83" s="10" t="s">
        <v>328</v>
      </c>
      <c r="E83" s="121"/>
      <c r="F83" s="8">
        <v>96</v>
      </c>
      <c r="G83" s="67">
        <f t="shared" si="6"/>
        <v>113.00889599999998</v>
      </c>
      <c r="H83" s="67">
        <f t="shared" si="7"/>
        <v>9831.7739519999977</v>
      </c>
      <c r="I83" s="5"/>
      <c r="J83" s="74">
        <f t="shared" si="8"/>
        <v>2949.5321855999991</v>
      </c>
    </row>
    <row r="84" spans="1:10" ht="41.25" customHeight="1" x14ac:dyDescent="0.35">
      <c r="A84" s="5" t="s">
        <v>1000</v>
      </c>
      <c r="B84" s="7" t="s">
        <v>132</v>
      </c>
      <c r="C84" s="5" t="s">
        <v>7</v>
      </c>
      <c r="D84" s="10" t="s">
        <v>328</v>
      </c>
      <c r="E84" s="121"/>
      <c r="F84" s="8">
        <v>98</v>
      </c>
      <c r="G84" s="67">
        <f t="shared" si="6"/>
        <v>115.36324799999998</v>
      </c>
      <c r="H84" s="67">
        <f t="shared" si="7"/>
        <v>10036.602575999999</v>
      </c>
      <c r="I84" s="5"/>
      <c r="J84" s="74">
        <f t="shared" si="8"/>
        <v>3010.9807727999996</v>
      </c>
    </row>
    <row r="85" spans="1:10" ht="59.15" customHeight="1" x14ac:dyDescent="0.35">
      <c r="A85" s="7" t="s">
        <v>326</v>
      </c>
      <c r="B85" s="20" t="s">
        <v>295</v>
      </c>
      <c r="C85" s="5" t="s">
        <v>7</v>
      </c>
      <c r="D85" s="10" t="s">
        <v>328</v>
      </c>
      <c r="E85" s="121"/>
      <c r="F85" s="8">
        <v>133.4</v>
      </c>
      <c r="G85" s="67">
        <f t="shared" si="6"/>
        <v>157.03527839999998</v>
      </c>
      <c r="H85" s="67">
        <f t="shared" si="7"/>
        <v>13662.069220799998</v>
      </c>
      <c r="I85" s="5"/>
      <c r="J85" s="74">
        <f t="shared" si="8"/>
        <v>4098.6207662399993</v>
      </c>
    </row>
    <row r="86" spans="1:10" ht="46" customHeight="1" x14ac:dyDescent="0.35">
      <c r="A86" s="7" t="s">
        <v>327</v>
      </c>
      <c r="B86" s="20" t="s">
        <v>296</v>
      </c>
      <c r="C86" s="5" t="s">
        <v>7</v>
      </c>
      <c r="D86" s="10" t="s">
        <v>328</v>
      </c>
      <c r="E86" s="121"/>
      <c r="F86" s="8">
        <v>112.2</v>
      </c>
      <c r="G86" s="67">
        <f t="shared" si="6"/>
        <v>132.07914719999997</v>
      </c>
      <c r="H86" s="67">
        <f t="shared" si="7"/>
        <v>11490.885806399998</v>
      </c>
      <c r="I86" s="5"/>
      <c r="J86" s="74">
        <f t="shared" si="8"/>
        <v>3447.2657419199991</v>
      </c>
    </row>
    <row r="87" spans="1:10" ht="31.5" customHeight="1" x14ac:dyDescent="0.35">
      <c r="A87" s="7" t="s">
        <v>1001</v>
      </c>
      <c r="B87" s="21" t="s">
        <v>297</v>
      </c>
      <c r="C87" s="5" t="s">
        <v>7</v>
      </c>
      <c r="D87" s="10" t="s">
        <v>328</v>
      </c>
      <c r="E87" s="124"/>
      <c r="F87" s="8">
        <v>122.3</v>
      </c>
      <c r="G87" s="67">
        <f t="shared" si="6"/>
        <v>143.96862479999996</v>
      </c>
      <c r="H87" s="67">
        <f t="shared" si="7"/>
        <v>12525.270357599997</v>
      </c>
      <c r="I87" s="5"/>
      <c r="J87" s="74">
        <f t="shared" si="8"/>
        <v>3757.5811072799988</v>
      </c>
    </row>
    <row r="88" spans="1:10" ht="37.5" customHeight="1" x14ac:dyDescent="0.35">
      <c r="A88" s="5" t="s">
        <v>1002</v>
      </c>
      <c r="B88" s="5" t="s">
        <v>3</v>
      </c>
      <c r="C88" s="5" t="s">
        <v>7</v>
      </c>
      <c r="D88" s="7" t="s">
        <v>329</v>
      </c>
      <c r="E88" s="120"/>
      <c r="F88" s="8">
        <v>64.7</v>
      </c>
      <c r="G88" s="67">
        <f t="shared" si="6"/>
        <v>76.163287199999985</v>
      </c>
      <c r="H88" s="67">
        <f t="shared" si="7"/>
        <v>6626.2059863999984</v>
      </c>
      <c r="I88" s="5"/>
      <c r="J88" s="74">
        <f t="shared" si="8"/>
        <v>1987.8617959199994</v>
      </c>
    </row>
    <row r="89" spans="1:10" ht="37.5" customHeight="1" x14ac:dyDescent="0.35">
      <c r="A89" s="5" t="s">
        <v>1003</v>
      </c>
      <c r="B89" s="5" t="s">
        <v>10</v>
      </c>
      <c r="C89" s="5" t="s">
        <v>7</v>
      </c>
      <c r="D89" s="7" t="s">
        <v>329</v>
      </c>
      <c r="E89" s="121"/>
      <c r="F89" s="8">
        <v>74.8</v>
      </c>
      <c r="G89" s="67">
        <f t="shared" si="6"/>
        <v>88.052764799999977</v>
      </c>
      <c r="H89" s="67">
        <f t="shared" si="7"/>
        <v>7660.5905375999982</v>
      </c>
      <c r="I89" s="5"/>
      <c r="J89" s="74">
        <f t="shared" si="8"/>
        <v>2298.1771612799994</v>
      </c>
    </row>
    <row r="90" spans="1:10" ht="37.5" customHeight="1" x14ac:dyDescent="0.35">
      <c r="A90" s="5" t="s">
        <v>1004</v>
      </c>
      <c r="B90" s="5" t="s">
        <v>11</v>
      </c>
      <c r="C90" s="5" t="s">
        <v>7</v>
      </c>
      <c r="D90" s="7" t="s">
        <v>329</v>
      </c>
      <c r="E90" s="121"/>
      <c r="F90" s="8">
        <v>74.8</v>
      </c>
      <c r="G90" s="67">
        <f t="shared" si="6"/>
        <v>88.052764799999977</v>
      </c>
      <c r="H90" s="67">
        <f t="shared" si="7"/>
        <v>7660.5905375999982</v>
      </c>
      <c r="I90" s="5"/>
      <c r="J90" s="74">
        <f t="shared" si="8"/>
        <v>2298.1771612799994</v>
      </c>
    </row>
    <row r="91" spans="1:10" ht="37.5" customHeight="1" x14ac:dyDescent="0.35">
      <c r="A91" s="5" t="s">
        <v>1005</v>
      </c>
      <c r="B91" s="7" t="s">
        <v>132</v>
      </c>
      <c r="C91" s="5" t="s">
        <v>7</v>
      </c>
      <c r="D91" s="7" t="s">
        <v>329</v>
      </c>
      <c r="E91" s="121"/>
      <c r="F91" s="8">
        <v>66.7</v>
      </c>
      <c r="G91" s="67">
        <f t="shared" si="6"/>
        <v>78.517639199999991</v>
      </c>
      <c r="H91" s="67">
        <f t="shared" si="7"/>
        <v>6831.0346103999991</v>
      </c>
      <c r="I91" s="5"/>
      <c r="J91" s="74">
        <f t="shared" si="8"/>
        <v>2049.3103831199996</v>
      </c>
    </row>
    <row r="92" spans="1:10" ht="57" customHeight="1" x14ac:dyDescent="0.35">
      <c r="A92" s="7" t="s">
        <v>330</v>
      </c>
      <c r="B92" s="20" t="s">
        <v>295</v>
      </c>
      <c r="C92" s="5" t="s">
        <v>7</v>
      </c>
      <c r="D92" s="7" t="s">
        <v>329</v>
      </c>
      <c r="E92" s="121"/>
      <c r="F92" s="8">
        <v>104.1</v>
      </c>
      <c r="G92" s="67">
        <f t="shared" si="6"/>
        <v>122.54402159999997</v>
      </c>
      <c r="H92" s="67">
        <f t="shared" si="7"/>
        <v>10661.329879199997</v>
      </c>
      <c r="I92" s="5"/>
      <c r="J92" s="74">
        <f t="shared" si="8"/>
        <v>3198.3989637599989</v>
      </c>
    </row>
    <row r="93" spans="1:10" ht="46.5" customHeight="1" x14ac:dyDescent="0.35">
      <c r="A93" s="7" t="s">
        <v>331</v>
      </c>
      <c r="B93" s="20" t="s">
        <v>296</v>
      </c>
      <c r="C93" s="5" t="s">
        <v>7</v>
      </c>
      <c r="D93" s="7" t="s">
        <v>329</v>
      </c>
      <c r="E93" s="121"/>
      <c r="F93" s="8">
        <v>87.9</v>
      </c>
      <c r="G93" s="67">
        <f t="shared" si="6"/>
        <v>103.47377039999999</v>
      </c>
      <c r="H93" s="67">
        <f t="shared" si="7"/>
        <v>9002.2180247999986</v>
      </c>
      <c r="I93" s="5"/>
      <c r="J93" s="74">
        <f t="shared" si="8"/>
        <v>2700.6654074399994</v>
      </c>
    </row>
    <row r="94" spans="1:10" ht="37.5" customHeight="1" x14ac:dyDescent="0.35">
      <c r="A94" s="7" t="s">
        <v>1006</v>
      </c>
      <c r="B94" s="21" t="s">
        <v>297</v>
      </c>
      <c r="C94" s="5" t="s">
        <v>7</v>
      </c>
      <c r="D94" s="7" t="s">
        <v>329</v>
      </c>
      <c r="E94" s="124"/>
      <c r="F94" s="8">
        <v>70.7</v>
      </c>
      <c r="G94" s="67">
        <f t="shared" si="6"/>
        <v>83.226343199999988</v>
      </c>
      <c r="H94" s="67">
        <f t="shared" si="7"/>
        <v>7240.6918583999986</v>
      </c>
      <c r="I94" s="5"/>
      <c r="J94" s="74">
        <f t="shared" si="8"/>
        <v>2172.2075575199997</v>
      </c>
    </row>
    <row r="95" spans="1:10" ht="54.75" customHeight="1" x14ac:dyDescent="0.35">
      <c r="A95" s="5" t="s">
        <v>1007</v>
      </c>
      <c r="B95" s="5" t="s">
        <v>3</v>
      </c>
      <c r="C95" s="5" t="s">
        <v>7</v>
      </c>
      <c r="D95" s="7" t="s">
        <v>332</v>
      </c>
      <c r="E95" s="120"/>
      <c r="F95" s="8">
        <v>64.7</v>
      </c>
      <c r="G95" s="67">
        <f t="shared" si="6"/>
        <v>76.163287199999985</v>
      </c>
      <c r="H95" s="67">
        <f t="shared" si="7"/>
        <v>6626.2059863999984</v>
      </c>
      <c r="I95" s="5"/>
      <c r="J95" s="74">
        <f t="shared" si="8"/>
        <v>1987.8617959199994</v>
      </c>
    </row>
    <row r="96" spans="1:10" ht="51" customHeight="1" x14ac:dyDescent="0.35">
      <c r="A96" s="5" t="s">
        <v>1008</v>
      </c>
      <c r="B96" s="5" t="s">
        <v>10</v>
      </c>
      <c r="C96" s="5" t="s">
        <v>7</v>
      </c>
      <c r="D96" s="7" t="s">
        <v>332</v>
      </c>
      <c r="E96" s="121"/>
      <c r="F96" s="8">
        <v>74.8</v>
      </c>
      <c r="G96" s="67">
        <f t="shared" si="6"/>
        <v>88.052764799999977</v>
      </c>
      <c r="H96" s="67">
        <f t="shared" si="7"/>
        <v>7660.5905375999982</v>
      </c>
      <c r="I96" s="5"/>
      <c r="J96" s="74">
        <f t="shared" si="8"/>
        <v>2298.1771612799994</v>
      </c>
    </row>
    <row r="97" spans="1:10" ht="37.5" customHeight="1" x14ac:dyDescent="0.35">
      <c r="A97" s="5" t="s">
        <v>1009</v>
      </c>
      <c r="B97" s="5" t="s">
        <v>11</v>
      </c>
      <c r="C97" s="5" t="s">
        <v>7</v>
      </c>
      <c r="D97" s="7" t="s">
        <v>332</v>
      </c>
      <c r="E97" s="121"/>
      <c r="F97" s="8">
        <v>74.8</v>
      </c>
      <c r="G97" s="67">
        <f t="shared" si="6"/>
        <v>88.052764799999977</v>
      </c>
      <c r="H97" s="67">
        <f t="shared" si="7"/>
        <v>7660.5905375999982</v>
      </c>
      <c r="I97" s="5"/>
      <c r="J97" s="74">
        <f t="shared" si="8"/>
        <v>2298.1771612799994</v>
      </c>
    </row>
    <row r="98" spans="1:10" ht="37.5" customHeight="1" x14ac:dyDescent="0.35">
      <c r="A98" s="5" t="s">
        <v>1010</v>
      </c>
      <c r="B98" s="7" t="s">
        <v>132</v>
      </c>
      <c r="C98" s="5" t="s">
        <v>7</v>
      </c>
      <c r="D98" s="7" t="s">
        <v>332</v>
      </c>
      <c r="E98" s="121"/>
      <c r="F98" s="8">
        <v>66.7</v>
      </c>
      <c r="G98" s="67">
        <f t="shared" si="6"/>
        <v>78.517639199999991</v>
      </c>
      <c r="H98" s="67">
        <f t="shared" si="7"/>
        <v>6831.0346103999991</v>
      </c>
      <c r="I98" s="5"/>
      <c r="J98" s="74">
        <f t="shared" si="8"/>
        <v>2049.3103831199996</v>
      </c>
    </row>
    <row r="99" spans="1:10" ht="61" customHeight="1" x14ac:dyDescent="0.35">
      <c r="A99" s="7" t="s">
        <v>333</v>
      </c>
      <c r="B99" s="20" t="s">
        <v>295</v>
      </c>
      <c r="C99" s="5" t="s">
        <v>7</v>
      </c>
      <c r="D99" s="7" t="s">
        <v>332</v>
      </c>
      <c r="E99" s="121"/>
      <c r="F99" s="8">
        <v>104.1</v>
      </c>
      <c r="G99" s="67">
        <f t="shared" si="6"/>
        <v>122.54402159999997</v>
      </c>
      <c r="H99" s="67">
        <f t="shared" si="7"/>
        <v>10661.329879199997</v>
      </c>
      <c r="I99" s="5"/>
      <c r="J99" s="74">
        <f t="shared" si="8"/>
        <v>3198.3989637599989</v>
      </c>
    </row>
    <row r="100" spans="1:10" ht="52.5" customHeight="1" x14ac:dyDescent="0.35">
      <c r="A100" s="7" t="s">
        <v>334</v>
      </c>
      <c r="B100" s="20" t="s">
        <v>296</v>
      </c>
      <c r="C100" s="5" t="s">
        <v>7</v>
      </c>
      <c r="D100" s="7" t="s">
        <v>332</v>
      </c>
      <c r="E100" s="121"/>
      <c r="F100" s="8">
        <v>87.9</v>
      </c>
      <c r="G100" s="67">
        <f t="shared" ref="G100:G131" si="9">F100*N$2</f>
        <v>103.47377039999999</v>
      </c>
      <c r="H100" s="67">
        <f t="shared" ref="H100:H131" si="10">G100*L$2</f>
        <v>9002.2180247999986</v>
      </c>
      <c r="I100" s="5"/>
      <c r="J100" s="74">
        <f t="shared" ref="J100:J131" si="11">H100*0.3</f>
        <v>2700.6654074399994</v>
      </c>
    </row>
    <row r="101" spans="1:10" ht="37.5" customHeight="1" x14ac:dyDescent="0.35">
      <c r="A101" s="7" t="s">
        <v>1011</v>
      </c>
      <c r="B101" s="21" t="s">
        <v>297</v>
      </c>
      <c r="C101" s="5" t="s">
        <v>7</v>
      </c>
      <c r="D101" s="7" t="s">
        <v>332</v>
      </c>
      <c r="E101" s="124"/>
      <c r="F101" s="8">
        <v>70.7</v>
      </c>
      <c r="G101" s="67">
        <f t="shared" si="9"/>
        <v>83.226343199999988</v>
      </c>
      <c r="H101" s="67">
        <f t="shared" si="10"/>
        <v>7240.6918583999986</v>
      </c>
      <c r="I101" s="5"/>
      <c r="J101" s="74">
        <f t="shared" si="11"/>
        <v>2172.2075575199997</v>
      </c>
    </row>
    <row r="102" spans="1:10" ht="25" customHeight="1" x14ac:dyDescent="0.35">
      <c r="A102" s="5" t="s">
        <v>1012</v>
      </c>
      <c r="B102" s="5" t="s">
        <v>3</v>
      </c>
      <c r="C102" s="5" t="s">
        <v>7</v>
      </c>
      <c r="D102" s="7" t="s">
        <v>337</v>
      </c>
      <c r="E102" s="120"/>
      <c r="F102" s="8">
        <v>81.900000000000006</v>
      </c>
      <c r="G102" s="67">
        <f t="shared" si="9"/>
        <v>96.410714399999989</v>
      </c>
      <c r="H102" s="67">
        <f t="shared" si="10"/>
        <v>8387.7321527999993</v>
      </c>
      <c r="I102" s="5"/>
      <c r="J102" s="74">
        <f t="shared" si="11"/>
        <v>2516.3196458399998</v>
      </c>
    </row>
    <row r="103" spans="1:10" ht="25" customHeight="1" x14ac:dyDescent="0.35">
      <c r="A103" s="5" t="s">
        <v>1013</v>
      </c>
      <c r="B103" s="5" t="s">
        <v>9</v>
      </c>
      <c r="C103" s="5" t="s">
        <v>7</v>
      </c>
      <c r="D103" s="7" t="s">
        <v>337</v>
      </c>
      <c r="E103" s="121"/>
      <c r="F103" s="8">
        <v>95</v>
      </c>
      <c r="G103" s="67">
        <f t="shared" si="9"/>
        <v>111.83171999999998</v>
      </c>
      <c r="H103" s="67">
        <f t="shared" si="10"/>
        <v>9729.3596399999988</v>
      </c>
      <c r="I103" s="5"/>
      <c r="J103" s="74">
        <f t="shared" si="11"/>
        <v>2918.8078919999994</v>
      </c>
    </row>
    <row r="104" spans="1:10" ht="25" customHeight="1" x14ac:dyDescent="0.35">
      <c r="A104" s="5" t="s">
        <v>1014</v>
      </c>
      <c r="B104" s="5" t="s">
        <v>11</v>
      </c>
      <c r="C104" s="5" t="s">
        <v>7</v>
      </c>
      <c r="D104" s="7" t="s">
        <v>337</v>
      </c>
      <c r="E104" s="121"/>
      <c r="F104" s="8">
        <v>95</v>
      </c>
      <c r="G104" s="67">
        <f t="shared" si="9"/>
        <v>111.83171999999998</v>
      </c>
      <c r="H104" s="67">
        <f t="shared" si="10"/>
        <v>9729.3596399999988</v>
      </c>
      <c r="I104" s="5"/>
      <c r="J104" s="74">
        <f t="shared" si="11"/>
        <v>2918.8078919999994</v>
      </c>
    </row>
    <row r="105" spans="1:10" ht="25" customHeight="1" x14ac:dyDescent="0.35">
      <c r="A105" s="5" t="s">
        <v>1015</v>
      </c>
      <c r="B105" s="7" t="s">
        <v>132</v>
      </c>
      <c r="C105" s="5" t="s">
        <v>7</v>
      </c>
      <c r="D105" s="7" t="s">
        <v>337</v>
      </c>
      <c r="E105" s="121"/>
      <c r="F105" s="8">
        <v>104.1</v>
      </c>
      <c r="G105" s="67">
        <f t="shared" si="9"/>
        <v>122.54402159999997</v>
      </c>
      <c r="H105" s="67">
        <f t="shared" si="10"/>
        <v>10661.329879199997</v>
      </c>
      <c r="I105" s="5"/>
      <c r="J105" s="74">
        <f t="shared" si="11"/>
        <v>3198.3989637599989</v>
      </c>
    </row>
    <row r="106" spans="1:10" ht="53.25" customHeight="1" x14ac:dyDescent="0.35">
      <c r="A106" s="7" t="s">
        <v>335</v>
      </c>
      <c r="B106" s="20" t="s">
        <v>295</v>
      </c>
      <c r="C106" s="5" t="s">
        <v>7</v>
      </c>
      <c r="D106" s="7" t="s">
        <v>337</v>
      </c>
      <c r="E106" s="121"/>
      <c r="F106" s="8">
        <v>131.30000000000001</v>
      </c>
      <c r="G106" s="67">
        <f t="shared" si="9"/>
        <v>154.56320879999998</v>
      </c>
      <c r="H106" s="67">
        <f t="shared" si="10"/>
        <v>13446.999165599998</v>
      </c>
      <c r="I106" s="5"/>
      <c r="J106" s="74">
        <f t="shared" si="11"/>
        <v>4034.0997496799991</v>
      </c>
    </row>
    <row r="107" spans="1:10" ht="53.25" customHeight="1" x14ac:dyDescent="0.35">
      <c r="A107" s="7" t="s">
        <v>336</v>
      </c>
      <c r="B107" s="20" t="s">
        <v>296</v>
      </c>
      <c r="C107" s="5" t="s">
        <v>7</v>
      </c>
      <c r="D107" s="7" t="s">
        <v>337</v>
      </c>
      <c r="E107" s="121"/>
      <c r="F107" s="8">
        <v>111.1</v>
      </c>
      <c r="G107" s="67">
        <f t="shared" si="9"/>
        <v>130.78425359999997</v>
      </c>
      <c r="H107" s="67">
        <f t="shared" si="10"/>
        <v>11378.230063199997</v>
      </c>
      <c r="I107" s="5"/>
      <c r="J107" s="74">
        <f t="shared" si="11"/>
        <v>3413.4690189599992</v>
      </c>
    </row>
    <row r="108" spans="1:10" ht="36" customHeight="1" x14ac:dyDescent="0.35">
      <c r="A108" s="7" t="s">
        <v>1016</v>
      </c>
      <c r="B108" s="21" t="s">
        <v>297</v>
      </c>
      <c r="C108" s="5" t="s">
        <v>7</v>
      </c>
      <c r="D108" s="7" t="s">
        <v>337</v>
      </c>
      <c r="E108" s="124"/>
      <c r="F108" s="8">
        <v>108.1</v>
      </c>
      <c r="G108" s="67">
        <f t="shared" si="9"/>
        <v>127.25272559999996</v>
      </c>
      <c r="H108" s="67">
        <f t="shared" si="10"/>
        <v>11070.987127199996</v>
      </c>
      <c r="I108" s="5"/>
      <c r="J108" s="74">
        <f t="shared" si="11"/>
        <v>3321.2961381599989</v>
      </c>
    </row>
    <row r="109" spans="1:10" ht="25" customHeight="1" x14ac:dyDescent="0.35">
      <c r="A109" s="5" t="s">
        <v>1017</v>
      </c>
      <c r="B109" s="5" t="s">
        <v>3</v>
      </c>
      <c r="C109" s="5" t="s">
        <v>7</v>
      </c>
      <c r="D109" s="7" t="s">
        <v>189</v>
      </c>
      <c r="E109" s="120"/>
      <c r="F109" s="8">
        <v>56.6</v>
      </c>
      <c r="G109" s="67">
        <f t="shared" si="9"/>
        <v>66.628161599999984</v>
      </c>
      <c r="H109" s="67">
        <f t="shared" si="10"/>
        <v>5796.6500591999984</v>
      </c>
      <c r="I109" s="5"/>
      <c r="J109" s="74">
        <f t="shared" si="11"/>
        <v>1738.9950177599994</v>
      </c>
    </row>
    <row r="110" spans="1:10" ht="25" customHeight="1" x14ac:dyDescent="0.35">
      <c r="A110" s="5" t="s">
        <v>1018</v>
      </c>
      <c r="B110" s="5" t="s">
        <v>9</v>
      </c>
      <c r="C110" s="5" t="s">
        <v>7</v>
      </c>
      <c r="D110" s="7" t="s">
        <v>189</v>
      </c>
      <c r="E110" s="121"/>
      <c r="F110" s="8">
        <v>65.7</v>
      </c>
      <c r="G110" s="67">
        <f t="shared" si="9"/>
        <v>77.340463199999988</v>
      </c>
      <c r="H110" s="67">
        <f t="shared" si="10"/>
        <v>6728.6202983999992</v>
      </c>
      <c r="I110" s="5"/>
      <c r="J110" s="74">
        <f t="shared" si="11"/>
        <v>2018.5860895199996</v>
      </c>
    </row>
    <row r="111" spans="1:10" ht="25" customHeight="1" x14ac:dyDescent="0.35">
      <c r="A111" s="5" t="s">
        <v>1019</v>
      </c>
      <c r="B111" s="5" t="s">
        <v>11</v>
      </c>
      <c r="C111" s="5" t="s">
        <v>7</v>
      </c>
      <c r="D111" s="7" t="s">
        <v>189</v>
      </c>
      <c r="E111" s="121"/>
      <c r="F111" s="8">
        <v>65.7</v>
      </c>
      <c r="G111" s="67">
        <f t="shared" si="9"/>
        <v>77.340463199999988</v>
      </c>
      <c r="H111" s="67">
        <f t="shared" si="10"/>
        <v>6728.6202983999992</v>
      </c>
      <c r="I111" s="5"/>
      <c r="J111" s="74">
        <f t="shared" si="11"/>
        <v>2018.5860895199996</v>
      </c>
    </row>
    <row r="112" spans="1:10" ht="25" customHeight="1" x14ac:dyDescent="0.35">
      <c r="A112" s="5" t="s">
        <v>1020</v>
      </c>
      <c r="B112" s="7" t="s">
        <v>132</v>
      </c>
      <c r="C112" s="5" t="s">
        <v>7</v>
      </c>
      <c r="D112" s="7" t="s">
        <v>189</v>
      </c>
      <c r="E112" s="121"/>
      <c r="F112" s="8">
        <v>66.7</v>
      </c>
      <c r="G112" s="67">
        <f t="shared" si="9"/>
        <v>78.517639199999991</v>
      </c>
      <c r="H112" s="67">
        <f t="shared" si="10"/>
        <v>6831.0346103999991</v>
      </c>
      <c r="I112" s="5"/>
      <c r="J112" s="74">
        <f t="shared" si="11"/>
        <v>2049.3103831199996</v>
      </c>
    </row>
    <row r="113" spans="1:10" ht="53.25" customHeight="1" x14ac:dyDescent="0.35">
      <c r="A113" s="7" t="s">
        <v>343</v>
      </c>
      <c r="B113" s="20" t="s">
        <v>295</v>
      </c>
      <c r="C113" s="5" t="s">
        <v>7</v>
      </c>
      <c r="D113" s="7" t="s">
        <v>189</v>
      </c>
      <c r="E113" s="121"/>
      <c r="F113" s="8">
        <v>90.9</v>
      </c>
      <c r="G113" s="67">
        <f t="shared" si="9"/>
        <v>107.00529839999999</v>
      </c>
      <c r="H113" s="67">
        <f t="shared" si="10"/>
        <v>9309.4609607999992</v>
      </c>
      <c r="I113" s="5"/>
      <c r="J113" s="74">
        <f t="shared" si="11"/>
        <v>2792.8382882399997</v>
      </c>
    </row>
    <row r="114" spans="1:10" ht="50.15" customHeight="1" x14ac:dyDescent="0.35">
      <c r="A114" s="7" t="s">
        <v>342</v>
      </c>
      <c r="B114" s="20" t="s">
        <v>296</v>
      </c>
      <c r="C114" s="5" t="s">
        <v>7</v>
      </c>
      <c r="D114" s="7" t="s">
        <v>189</v>
      </c>
      <c r="E114" s="121"/>
      <c r="F114" s="8">
        <v>76.8</v>
      </c>
      <c r="G114" s="67">
        <f t="shared" si="9"/>
        <v>90.407116799999983</v>
      </c>
      <c r="H114" s="67">
        <f t="shared" si="10"/>
        <v>7865.4191615999989</v>
      </c>
      <c r="I114" s="5"/>
      <c r="J114" s="74">
        <f t="shared" si="11"/>
        <v>2359.6257484799994</v>
      </c>
    </row>
    <row r="115" spans="1:10" ht="34.5" customHeight="1" x14ac:dyDescent="0.35">
      <c r="A115" s="7" t="s">
        <v>1021</v>
      </c>
      <c r="B115" s="21" t="s">
        <v>297</v>
      </c>
      <c r="C115" s="5" t="s">
        <v>7</v>
      </c>
      <c r="D115" s="7" t="s">
        <v>189</v>
      </c>
      <c r="E115" s="124"/>
      <c r="F115" s="8">
        <v>85.9</v>
      </c>
      <c r="G115" s="67">
        <f t="shared" si="9"/>
        <v>101.11941839999999</v>
      </c>
      <c r="H115" s="67">
        <f t="shared" si="10"/>
        <v>8797.3894007999988</v>
      </c>
      <c r="I115" s="5"/>
      <c r="J115" s="74">
        <f t="shared" si="11"/>
        <v>2639.2168202399994</v>
      </c>
    </row>
    <row r="116" spans="1:10" ht="30" customHeight="1" x14ac:dyDescent="0.35">
      <c r="A116" s="5" t="s">
        <v>1022</v>
      </c>
      <c r="B116" s="5" t="s">
        <v>3</v>
      </c>
      <c r="C116" s="5" t="s">
        <v>7</v>
      </c>
      <c r="D116" s="7" t="s">
        <v>338</v>
      </c>
      <c r="E116" s="120"/>
      <c r="F116" s="8">
        <v>102.1</v>
      </c>
      <c r="G116" s="67">
        <f t="shared" si="9"/>
        <v>120.18966959999997</v>
      </c>
      <c r="H116" s="67">
        <f t="shared" si="10"/>
        <v>10456.501255199997</v>
      </c>
      <c r="I116" s="5"/>
      <c r="J116" s="74">
        <f t="shared" si="11"/>
        <v>3136.9503765599989</v>
      </c>
    </row>
    <row r="117" spans="1:10" ht="30" customHeight="1" x14ac:dyDescent="0.35">
      <c r="A117" s="5" t="s">
        <v>1023</v>
      </c>
      <c r="B117" s="5" t="s">
        <v>9</v>
      </c>
      <c r="C117" s="5" t="s">
        <v>7</v>
      </c>
      <c r="D117" s="7" t="s">
        <v>338</v>
      </c>
      <c r="E117" s="121"/>
      <c r="F117" s="8">
        <v>118.2</v>
      </c>
      <c r="G117" s="67">
        <f t="shared" si="9"/>
        <v>139.14220319999998</v>
      </c>
      <c r="H117" s="67">
        <f t="shared" si="10"/>
        <v>12105.371678399999</v>
      </c>
      <c r="I117" s="5"/>
      <c r="J117" s="74">
        <f t="shared" si="11"/>
        <v>3631.6115035199996</v>
      </c>
    </row>
    <row r="118" spans="1:10" ht="30" customHeight="1" x14ac:dyDescent="0.35">
      <c r="A118" s="5" t="s">
        <v>1024</v>
      </c>
      <c r="B118" s="5" t="s">
        <v>11</v>
      </c>
      <c r="C118" s="5" t="s">
        <v>7</v>
      </c>
      <c r="D118" s="7" t="s">
        <v>338</v>
      </c>
      <c r="E118" s="121"/>
      <c r="F118" s="8">
        <v>118.2</v>
      </c>
      <c r="G118" s="67">
        <f t="shared" si="9"/>
        <v>139.14220319999998</v>
      </c>
      <c r="H118" s="67">
        <f t="shared" si="10"/>
        <v>12105.371678399999</v>
      </c>
      <c r="I118" s="5"/>
      <c r="J118" s="74">
        <f t="shared" si="11"/>
        <v>3631.6115035199996</v>
      </c>
    </row>
    <row r="119" spans="1:10" ht="35.15" customHeight="1" x14ac:dyDescent="0.35">
      <c r="A119" s="5" t="s">
        <v>1025</v>
      </c>
      <c r="B119" s="7" t="s">
        <v>132</v>
      </c>
      <c r="C119" s="5" t="s">
        <v>7</v>
      </c>
      <c r="D119" s="7" t="s">
        <v>338</v>
      </c>
      <c r="E119" s="121"/>
      <c r="F119" s="8">
        <v>115.2</v>
      </c>
      <c r="G119" s="67">
        <f t="shared" si="9"/>
        <v>135.61067519999997</v>
      </c>
      <c r="H119" s="67">
        <f t="shared" si="10"/>
        <v>11798.128742399998</v>
      </c>
      <c r="I119" s="5"/>
      <c r="J119" s="74">
        <f t="shared" si="11"/>
        <v>3539.4386227199993</v>
      </c>
    </row>
    <row r="120" spans="1:10" ht="53.25" customHeight="1" x14ac:dyDescent="0.35">
      <c r="A120" s="7" t="s">
        <v>341</v>
      </c>
      <c r="B120" s="20" t="s">
        <v>295</v>
      </c>
      <c r="C120" s="5" t="s">
        <v>7</v>
      </c>
      <c r="D120" s="7" t="s">
        <v>338</v>
      </c>
      <c r="E120" s="121"/>
      <c r="F120" s="8">
        <v>163.69999999999999</v>
      </c>
      <c r="G120" s="67">
        <f t="shared" si="9"/>
        <v>192.70371119999996</v>
      </c>
      <c r="H120" s="67">
        <f t="shared" si="10"/>
        <v>16765.222874399995</v>
      </c>
      <c r="I120" s="5"/>
      <c r="J120" s="74">
        <f t="shared" si="11"/>
        <v>5029.5668623199981</v>
      </c>
    </row>
    <row r="121" spans="1:10" ht="53.25" customHeight="1" x14ac:dyDescent="0.35">
      <c r="A121" s="7" t="s">
        <v>1026</v>
      </c>
      <c r="B121" s="20" t="s">
        <v>296</v>
      </c>
      <c r="C121" s="5" t="s">
        <v>7</v>
      </c>
      <c r="D121" s="7" t="s">
        <v>338</v>
      </c>
      <c r="E121" s="121"/>
      <c r="F121" s="8">
        <v>138.4</v>
      </c>
      <c r="G121" s="67">
        <f t="shared" si="9"/>
        <v>162.92115839999997</v>
      </c>
      <c r="H121" s="67">
        <f t="shared" si="10"/>
        <v>14174.140780799997</v>
      </c>
      <c r="I121" s="5"/>
      <c r="J121" s="74">
        <f t="shared" si="11"/>
        <v>4252.2422342399987</v>
      </c>
    </row>
    <row r="122" spans="1:10" ht="31.5" customHeight="1" x14ac:dyDescent="0.35">
      <c r="A122" s="7" t="s">
        <v>1027</v>
      </c>
      <c r="B122" s="21" t="s">
        <v>297</v>
      </c>
      <c r="C122" s="5" t="s">
        <v>7</v>
      </c>
      <c r="D122" s="7" t="s">
        <v>338</v>
      </c>
      <c r="E122" s="124"/>
      <c r="F122" s="8">
        <v>133.4</v>
      </c>
      <c r="G122" s="67">
        <f t="shared" si="9"/>
        <v>157.03527839999998</v>
      </c>
      <c r="H122" s="67">
        <f t="shared" si="10"/>
        <v>13662.069220799998</v>
      </c>
      <c r="I122" s="5"/>
      <c r="J122" s="74">
        <f t="shared" si="11"/>
        <v>4098.6207662399993</v>
      </c>
    </row>
    <row r="123" spans="1:10" ht="31.5" customHeight="1" x14ac:dyDescent="0.35">
      <c r="A123" s="5" t="s">
        <v>1028</v>
      </c>
      <c r="B123" s="5" t="s">
        <v>3</v>
      </c>
      <c r="C123" s="5" t="s">
        <v>7</v>
      </c>
      <c r="D123" s="7" t="s">
        <v>270</v>
      </c>
      <c r="E123" s="120"/>
      <c r="F123" s="8">
        <v>40.799999999999997</v>
      </c>
      <c r="G123" s="67">
        <f t="shared" si="9"/>
        <v>48.028780799999986</v>
      </c>
      <c r="H123" s="67">
        <f t="shared" si="10"/>
        <v>4178.5039295999986</v>
      </c>
      <c r="I123" s="5"/>
      <c r="J123" s="74">
        <f t="shared" si="11"/>
        <v>1253.5511788799995</v>
      </c>
    </row>
    <row r="124" spans="1:10" ht="31.5" customHeight="1" x14ac:dyDescent="0.35">
      <c r="A124" s="5" t="s">
        <v>1029</v>
      </c>
      <c r="B124" s="5" t="s">
        <v>9</v>
      </c>
      <c r="C124" s="5" t="s">
        <v>7</v>
      </c>
      <c r="D124" s="7" t="s">
        <v>270</v>
      </c>
      <c r="E124" s="121"/>
      <c r="F124" s="8">
        <v>46.9</v>
      </c>
      <c r="G124" s="67">
        <f t="shared" si="9"/>
        <v>55.209554399999988</v>
      </c>
      <c r="H124" s="67">
        <f t="shared" si="10"/>
        <v>4803.2312327999989</v>
      </c>
      <c r="I124" s="5"/>
      <c r="J124" s="74">
        <f t="shared" si="11"/>
        <v>1440.9693698399997</v>
      </c>
    </row>
    <row r="125" spans="1:10" ht="31.5" customHeight="1" x14ac:dyDescent="0.35">
      <c r="A125" s="5" t="s">
        <v>1030</v>
      </c>
      <c r="B125" s="5" t="s">
        <v>11</v>
      </c>
      <c r="C125" s="5" t="s">
        <v>7</v>
      </c>
      <c r="D125" s="7" t="s">
        <v>270</v>
      </c>
      <c r="E125" s="121"/>
      <c r="F125" s="8">
        <v>46.9</v>
      </c>
      <c r="G125" s="67">
        <f t="shared" si="9"/>
        <v>55.209554399999988</v>
      </c>
      <c r="H125" s="67">
        <f t="shared" si="10"/>
        <v>4803.2312327999989</v>
      </c>
      <c r="I125" s="5"/>
      <c r="J125" s="74">
        <f t="shared" si="11"/>
        <v>1440.9693698399997</v>
      </c>
    </row>
    <row r="126" spans="1:10" ht="31.5" customHeight="1" x14ac:dyDescent="0.35">
      <c r="A126" s="5" t="s">
        <v>1031</v>
      </c>
      <c r="B126" s="7" t="s">
        <v>132</v>
      </c>
      <c r="C126" s="5" t="s">
        <v>7</v>
      </c>
      <c r="D126" s="7" t="s">
        <v>270</v>
      </c>
      <c r="E126" s="121"/>
      <c r="F126" s="8">
        <v>52.6</v>
      </c>
      <c r="G126" s="67">
        <f t="shared" si="9"/>
        <v>61.919457599999987</v>
      </c>
      <c r="H126" s="67">
        <f t="shared" si="10"/>
        <v>5386.9928111999989</v>
      </c>
      <c r="I126" s="5"/>
      <c r="J126" s="74">
        <f t="shared" si="11"/>
        <v>1616.0978433599996</v>
      </c>
    </row>
    <row r="127" spans="1:10" ht="31.5" customHeight="1" x14ac:dyDescent="0.35">
      <c r="A127" s="7" t="s">
        <v>340</v>
      </c>
      <c r="B127" s="20" t="s">
        <v>295</v>
      </c>
      <c r="C127" s="5" t="s">
        <v>7</v>
      </c>
      <c r="D127" s="7" t="s">
        <v>270</v>
      </c>
      <c r="E127" s="121"/>
      <c r="F127" s="8">
        <v>65.7</v>
      </c>
      <c r="G127" s="67">
        <f t="shared" si="9"/>
        <v>77.340463199999988</v>
      </c>
      <c r="H127" s="67">
        <f t="shared" si="10"/>
        <v>6728.6202983999992</v>
      </c>
      <c r="I127" s="5"/>
      <c r="J127" s="74">
        <f t="shared" si="11"/>
        <v>2018.5860895199996</v>
      </c>
    </row>
    <row r="128" spans="1:10" ht="31.5" customHeight="1" x14ac:dyDescent="0.35">
      <c r="A128" s="7" t="s">
        <v>339</v>
      </c>
      <c r="B128" s="20" t="s">
        <v>296</v>
      </c>
      <c r="C128" s="5" t="s">
        <v>7</v>
      </c>
      <c r="D128" s="7" t="s">
        <v>270</v>
      </c>
      <c r="E128" s="121"/>
      <c r="F128" s="8">
        <v>55.6</v>
      </c>
      <c r="G128" s="67">
        <f t="shared" si="9"/>
        <v>65.450985599999996</v>
      </c>
      <c r="H128" s="67">
        <f t="shared" si="10"/>
        <v>5694.2357471999994</v>
      </c>
      <c r="I128" s="5"/>
      <c r="J128" s="74">
        <f t="shared" si="11"/>
        <v>1708.2707241599999</v>
      </c>
    </row>
    <row r="129" spans="1:10" ht="31.5" customHeight="1" x14ac:dyDescent="0.35">
      <c r="A129" s="7" t="s">
        <v>1032</v>
      </c>
      <c r="B129" s="21" t="s">
        <v>297</v>
      </c>
      <c r="C129" s="5" t="s">
        <v>7</v>
      </c>
      <c r="D129" s="7" t="s">
        <v>270</v>
      </c>
      <c r="E129" s="124"/>
      <c r="F129" s="8">
        <v>68.7</v>
      </c>
      <c r="G129" s="67">
        <f t="shared" si="9"/>
        <v>80.871991199999982</v>
      </c>
      <c r="H129" s="67">
        <f t="shared" si="10"/>
        <v>7035.8632343999989</v>
      </c>
      <c r="I129" s="5"/>
      <c r="J129" s="74">
        <f t="shared" si="11"/>
        <v>2110.7589703199997</v>
      </c>
    </row>
    <row r="130" spans="1:10" ht="60.75" customHeight="1" x14ac:dyDescent="0.35">
      <c r="A130" s="5" t="s">
        <v>793</v>
      </c>
      <c r="B130" s="5" t="s">
        <v>3</v>
      </c>
      <c r="C130" s="5" t="s">
        <v>7</v>
      </c>
      <c r="D130" s="7" t="s">
        <v>158</v>
      </c>
      <c r="E130" s="120"/>
      <c r="F130" s="8">
        <v>103</v>
      </c>
      <c r="G130" s="67">
        <f t="shared" si="9"/>
        <v>121.24912799999997</v>
      </c>
      <c r="H130" s="67">
        <f t="shared" si="10"/>
        <v>10548.674135999998</v>
      </c>
      <c r="I130" s="5"/>
      <c r="J130" s="74">
        <f t="shared" si="11"/>
        <v>3164.6022407999994</v>
      </c>
    </row>
    <row r="131" spans="1:10" ht="53.25" customHeight="1" x14ac:dyDescent="0.35">
      <c r="A131" s="5" t="s">
        <v>794</v>
      </c>
      <c r="B131" s="5" t="s">
        <v>11</v>
      </c>
      <c r="C131" s="5" t="s">
        <v>7</v>
      </c>
      <c r="D131" s="7" t="s">
        <v>158</v>
      </c>
      <c r="E131" s="121"/>
      <c r="F131" s="8">
        <v>103</v>
      </c>
      <c r="G131" s="67">
        <f t="shared" si="9"/>
        <v>121.24912799999997</v>
      </c>
      <c r="H131" s="67">
        <f t="shared" si="10"/>
        <v>10548.674135999998</v>
      </c>
      <c r="I131" s="5"/>
      <c r="J131" s="74">
        <f t="shared" si="11"/>
        <v>3164.6022407999994</v>
      </c>
    </row>
    <row r="132" spans="1:10" ht="60" customHeight="1" x14ac:dyDescent="0.35">
      <c r="A132" s="7" t="s">
        <v>344</v>
      </c>
      <c r="B132" s="20" t="s">
        <v>295</v>
      </c>
      <c r="C132" s="5" t="s">
        <v>7</v>
      </c>
      <c r="D132" s="7" t="s">
        <v>158</v>
      </c>
      <c r="E132" s="121"/>
      <c r="F132" s="8">
        <v>165</v>
      </c>
      <c r="G132" s="67">
        <f t="shared" ref="G132:G142" si="12">F132*N$2</f>
        <v>194.23403999999996</v>
      </c>
      <c r="H132" s="67">
        <f t="shared" ref="H132:H142" si="13">G132*L$2</f>
        <v>16898.361479999996</v>
      </c>
      <c r="I132" s="5"/>
      <c r="J132" s="74">
        <f t="shared" ref="J132:J142" si="14">H132*0.3</f>
        <v>5069.5084439999982</v>
      </c>
    </row>
    <row r="133" spans="1:10" ht="52.5" customHeight="1" x14ac:dyDescent="0.35">
      <c r="A133" s="7" t="s">
        <v>798</v>
      </c>
      <c r="B133" s="21" t="s">
        <v>297</v>
      </c>
      <c r="C133" s="5" t="s">
        <v>7</v>
      </c>
      <c r="D133" s="7" t="s">
        <v>158</v>
      </c>
      <c r="E133" s="124"/>
      <c r="F133" s="8">
        <v>204</v>
      </c>
      <c r="G133" s="67">
        <f t="shared" si="12"/>
        <v>240.14390399999996</v>
      </c>
      <c r="H133" s="67">
        <f t="shared" si="13"/>
        <v>20892.519647999998</v>
      </c>
      <c r="I133" s="5"/>
      <c r="J133" s="74">
        <f t="shared" si="14"/>
        <v>6267.7558943999993</v>
      </c>
    </row>
    <row r="134" spans="1:10" ht="115.5" customHeight="1" x14ac:dyDescent="0.35">
      <c r="A134" s="5" t="s">
        <v>940</v>
      </c>
      <c r="B134" s="5" t="s">
        <v>9</v>
      </c>
      <c r="C134" s="5" t="s">
        <v>7</v>
      </c>
      <c r="D134" s="7" t="s">
        <v>159</v>
      </c>
      <c r="E134" s="120"/>
      <c r="F134" s="8">
        <v>103</v>
      </c>
      <c r="G134" s="67">
        <f t="shared" si="12"/>
        <v>121.24912799999997</v>
      </c>
      <c r="H134" s="67">
        <f t="shared" si="13"/>
        <v>10548.674135999998</v>
      </c>
      <c r="I134" s="5"/>
      <c r="J134" s="74">
        <f t="shared" si="14"/>
        <v>3164.6022407999994</v>
      </c>
    </row>
    <row r="135" spans="1:10" ht="122.15" customHeight="1" x14ac:dyDescent="0.35">
      <c r="A135" s="7" t="s">
        <v>346</v>
      </c>
      <c r="B135" s="20" t="s">
        <v>345</v>
      </c>
      <c r="C135" s="5" t="s">
        <v>7</v>
      </c>
      <c r="D135" s="7" t="s">
        <v>159</v>
      </c>
      <c r="E135" s="124"/>
      <c r="F135" s="8">
        <v>121</v>
      </c>
      <c r="G135" s="67">
        <f t="shared" si="12"/>
        <v>142.43829599999998</v>
      </c>
      <c r="H135" s="67">
        <f t="shared" si="13"/>
        <v>12392.131751999998</v>
      </c>
      <c r="I135" s="5"/>
      <c r="J135" s="74">
        <f t="shared" si="14"/>
        <v>3717.6395255999992</v>
      </c>
    </row>
    <row r="136" spans="1:10" ht="39.75" customHeight="1" x14ac:dyDescent="0.35">
      <c r="A136" s="5" t="s">
        <v>20</v>
      </c>
      <c r="B136" s="5" t="s">
        <v>3</v>
      </c>
      <c r="C136" s="5" t="s">
        <v>7</v>
      </c>
      <c r="D136" s="7" t="s">
        <v>280</v>
      </c>
      <c r="E136" s="120"/>
      <c r="F136" s="8">
        <v>233.4</v>
      </c>
      <c r="G136" s="67">
        <f t="shared" si="12"/>
        <v>274.75287839999993</v>
      </c>
      <c r="H136" s="67">
        <f t="shared" si="13"/>
        <v>23903.500420799995</v>
      </c>
      <c r="I136" s="5"/>
      <c r="J136" s="74">
        <f t="shared" si="14"/>
        <v>7171.0501262399985</v>
      </c>
    </row>
    <row r="137" spans="1:10" ht="30.75" customHeight="1" x14ac:dyDescent="0.35">
      <c r="A137" s="5" t="s">
        <v>1033</v>
      </c>
      <c r="B137" s="5" t="s">
        <v>9</v>
      </c>
      <c r="C137" s="5" t="s">
        <v>7</v>
      </c>
      <c r="D137" s="7" t="s">
        <v>280</v>
      </c>
      <c r="E137" s="121"/>
      <c r="F137" s="8">
        <v>268.7</v>
      </c>
      <c r="G137" s="67">
        <f t="shared" si="12"/>
        <v>316.30719119999992</v>
      </c>
      <c r="H137" s="67">
        <f t="shared" si="13"/>
        <v>27518.725634399994</v>
      </c>
      <c r="I137" s="5"/>
      <c r="J137" s="74">
        <f t="shared" si="14"/>
        <v>8255.6176903199976</v>
      </c>
    </row>
    <row r="138" spans="1:10" ht="36" customHeight="1" x14ac:dyDescent="0.35">
      <c r="A138" s="5" t="s">
        <v>1034</v>
      </c>
      <c r="B138" s="5" t="s">
        <v>11</v>
      </c>
      <c r="C138" s="5" t="s">
        <v>7</v>
      </c>
      <c r="D138" s="7" t="s">
        <v>280</v>
      </c>
      <c r="E138" s="121"/>
      <c r="F138" s="8">
        <v>268.7</v>
      </c>
      <c r="G138" s="67">
        <f t="shared" si="12"/>
        <v>316.30719119999992</v>
      </c>
      <c r="H138" s="67">
        <f t="shared" si="13"/>
        <v>27518.725634399994</v>
      </c>
      <c r="I138" s="5"/>
      <c r="J138" s="74">
        <f t="shared" si="14"/>
        <v>8255.6176903199976</v>
      </c>
    </row>
    <row r="139" spans="1:10" ht="36" customHeight="1" x14ac:dyDescent="0.35">
      <c r="A139" s="5" t="s">
        <v>1035</v>
      </c>
      <c r="B139" s="7" t="s">
        <v>132</v>
      </c>
      <c r="C139" s="5" t="s">
        <v>7</v>
      </c>
      <c r="D139" s="7" t="s">
        <v>280</v>
      </c>
      <c r="E139" s="121"/>
      <c r="F139" s="8">
        <v>257.60000000000002</v>
      </c>
      <c r="G139" s="67">
        <f t="shared" si="12"/>
        <v>303.24053759999998</v>
      </c>
      <c r="H139" s="67">
        <f t="shared" si="13"/>
        <v>26381.9267712</v>
      </c>
      <c r="I139" s="5"/>
      <c r="J139" s="74">
        <f t="shared" si="14"/>
        <v>7914.5780313599998</v>
      </c>
    </row>
    <row r="140" spans="1:10" ht="60.65" customHeight="1" x14ac:dyDescent="0.35">
      <c r="A140" s="7" t="s">
        <v>320</v>
      </c>
      <c r="B140" s="20" t="s">
        <v>295</v>
      </c>
      <c r="C140" s="5" t="s">
        <v>7</v>
      </c>
      <c r="D140" s="7" t="s">
        <v>280</v>
      </c>
      <c r="E140" s="121"/>
      <c r="F140" s="8">
        <v>373.7</v>
      </c>
      <c r="G140" s="67">
        <f t="shared" si="12"/>
        <v>439.91067119999991</v>
      </c>
      <c r="H140" s="67">
        <f t="shared" si="13"/>
        <v>38272.228394399994</v>
      </c>
      <c r="I140" s="5"/>
      <c r="J140" s="74">
        <f t="shared" si="14"/>
        <v>11481.668518319997</v>
      </c>
    </row>
    <row r="141" spans="1:10" ht="50.15" customHeight="1" x14ac:dyDescent="0.35">
      <c r="A141" s="7" t="s">
        <v>321</v>
      </c>
      <c r="B141" s="20" t="s">
        <v>296</v>
      </c>
      <c r="C141" s="5" t="s">
        <v>7</v>
      </c>
      <c r="D141" s="7" t="s">
        <v>280</v>
      </c>
      <c r="E141" s="121"/>
      <c r="F141" s="8">
        <v>315.2</v>
      </c>
      <c r="G141" s="67">
        <f t="shared" si="12"/>
        <v>371.0458751999999</v>
      </c>
      <c r="H141" s="67">
        <f t="shared" si="13"/>
        <v>32280.991142399991</v>
      </c>
      <c r="I141" s="5"/>
      <c r="J141" s="74">
        <f t="shared" si="14"/>
        <v>9684.2973427199977</v>
      </c>
    </row>
    <row r="142" spans="1:10" ht="36" customHeight="1" x14ac:dyDescent="0.35">
      <c r="A142" s="7" t="s">
        <v>1036</v>
      </c>
      <c r="B142" s="21" t="s">
        <v>297</v>
      </c>
      <c r="C142" s="5" t="s">
        <v>7</v>
      </c>
      <c r="D142" s="7" t="s">
        <v>280</v>
      </c>
      <c r="E142" s="124"/>
      <c r="F142" s="8">
        <v>282.8</v>
      </c>
      <c r="G142" s="67">
        <f t="shared" si="12"/>
        <v>332.90537279999995</v>
      </c>
      <c r="H142" s="67">
        <f t="shared" si="13"/>
        <v>28962.767433599995</v>
      </c>
      <c r="I142" s="5"/>
      <c r="J142" s="74">
        <f t="shared" si="14"/>
        <v>8688.8302300799987</v>
      </c>
    </row>
    <row r="145" spans="9:10" x14ac:dyDescent="0.35">
      <c r="I145" s="63"/>
      <c r="J145" s="49"/>
    </row>
  </sheetData>
  <mergeCells count="23">
    <mergeCell ref="E46:E52"/>
    <mergeCell ref="E53:E59"/>
    <mergeCell ref="A2:J2"/>
    <mergeCell ref="A3:J3"/>
    <mergeCell ref="E25:E31"/>
    <mergeCell ref="E32:E38"/>
    <mergeCell ref="E39:E45"/>
    <mergeCell ref="E4:E10"/>
    <mergeCell ref="E11:E17"/>
    <mergeCell ref="E18:E24"/>
    <mergeCell ref="E136:E142"/>
    <mergeCell ref="E60:E66"/>
    <mergeCell ref="E67:E73"/>
    <mergeCell ref="E74:E80"/>
    <mergeCell ref="E81:E87"/>
    <mergeCell ref="E102:E108"/>
    <mergeCell ref="E130:E133"/>
    <mergeCell ref="E95:E101"/>
    <mergeCell ref="E116:E122"/>
    <mergeCell ref="E88:E94"/>
    <mergeCell ref="E134:E135"/>
    <mergeCell ref="E109:E115"/>
    <mergeCell ref="E123:E12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82"/>
  <sheetViews>
    <sheetView topLeftCell="E1" zoomScaleNormal="100" workbookViewId="0">
      <selection activeCell="N1" sqref="N1:N1048576"/>
    </sheetView>
  </sheetViews>
  <sheetFormatPr defaultRowHeight="14.5" x14ac:dyDescent="0.35"/>
  <cols>
    <col min="1" max="1" width="13" style="6" customWidth="1"/>
    <col min="2" max="2" width="19.81640625" style="9" customWidth="1"/>
    <col min="3" max="3" width="15.54296875" style="6" customWidth="1"/>
    <col min="4" max="4" width="46.26953125" style="6" customWidth="1"/>
    <col min="5" max="5" width="28.7265625" customWidth="1"/>
    <col min="6" max="8" width="9.1796875" style="6" customWidth="1"/>
    <col min="9" max="9" width="18.453125" style="6" customWidth="1"/>
    <col min="10" max="10" width="9.7265625" style="64" bestFit="1" customWidth="1"/>
    <col min="14" max="14" width="7.54296875" hidden="1" customWidth="1"/>
  </cols>
  <sheetData>
    <row r="1" spans="1:14" ht="21" x14ac:dyDescent="0.35">
      <c r="A1" s="1" t="s">
        <v>4</v>
      </c>
      <c r="B1" s="2" t="s">
        <v>6</v>
      </c>
      <c r="C1" s="2" t="s">
        <v>8</v>
      </c>
      <c r="D1" s="2" t="s">
        <v>0</v>
      </c>
      <c r="E1" s="1" t="s">
        <v>2</v>
      </c>
      <c r="F1" s="2" t="s">
        <v>22</v>
      </c>
      <c r="G1" s="78" t="s">
        <v>790</v>
      </c>
      <c r="H1" s="78" t="s">
        <v>786</v>
      </c>
      <c r="I1" s="1" t="s">
        <v>1</v>
      </c>
      <c r="J1" s="80" t="s">
        <v>21</v>
      </c>
      <c r="L1" s="30" t="s">
        <v>783</v>
      </c>
      <c r="M1" s="30"/>
      <c r="N1" t="s">
        <v>784</v>
      </c>
    </row>
    <row r="2" spans="1:14" ht="23.5" x14ac:dyDescent="0.35">
      <c r="A2" s="101" t="s">
        <v>101</v>
      </c>
      <c r="B2" s="102"/>
      <c r="C2" s="102"/>
      <c r="D2" s="102"/>
      <c r="E2" s="102"/>
      <c r="F2" s="102"/>
      <c r="G2" s="102"/>
      <c r="H2" s="102"/>
      <c r="I2" s="102"/>
      <c r="J2" s="103"/>
      <c r="L2" s="30">
        <v>87</v>
      </c>
      <c r="M2" s="30"/>
      <c r="N2" s="65">
        <v>1.1771759999999998</v>
      </c>
    </row>
    <row r="3" spans="1:14" ht="48" customHeight="1" x14ac:dyDescent="0.35">
      <c r="A3" s="104" t="s">
        <v>199</v>
      </c>
      <c r="B3" s="105"/>
      <c r="C3" s="105"/>
      <c r="D3" s="105"/>
      <c r="E3" s="105"/>
      <c r="F3" s="105"/>
      <c r="G3" s="105"/>
      <c r="H3" s="105"/>
      <c r="I3" s="105"/>
      <c r="J3" s="106"/>
    </row>
    <row r="4" spans="1:14" ht="43.5" customHeight="1" x14ac:dyDescent="0.35">
      <c r="A4" s="5" t="s">
        <v>1037</v>
      </c>
      <c r="B4" s="7" t="s">
        <v>3</v>
      </c>
      <c r="C4" s="5" t="s">
        <v>7</v>
      </c>
      <c r="D4" s="7" t="s">
        <v>198</v>
      </c>
      <c r="E4" s="116"/>
      <c r="F4" s="8">
        <v>70.099999999999994</v>
      </c>
      <c r="G4" s="67">
        <f>F4*N$2</f>
        <v>82.520037599999981</v>
      </c>
      <c r="H4" s="67">
        <f>G4*L$2</f>
        <v>7179.2432711999982</v>
      </c>
      <c r="I4" s="5"/>
      <c r="J4" s="81">
        <f>H4*0.3</f>
        <v>2153.7729813599994</v>
      </c>
    </row>
    <row r="5" spans="1:14" ht="43.5" customHeight="1" x14ac:dyDescent="0.35">
      <c r="A5" s="5" t="s">
        <v>1038</v>
      </c>
      <c r="B5" s="7" t="s">
        <v>9</v>
      </c>
      <c r="C5" s="5" t="s">
        <v>7</v>
      </c>
      <c r="D5" s="7" t="s">
        <v>198</v>
      </c>
      <c r="E5" s="119"/>
      <c r="F5" s="8">
        <v>81.400000000000006</v>
      </c>
      <c r="G5" s="67">
        <f t="shared" ref="G5:G68" si="0">F5*N$2</f>
        <v>95.822126399999988</v>
      </c>
      <c r="H5" s="67">
        <f t="shared" ref="H5:H68" si="1">G5*L$2</f>
        <v>8336.5249967999989</v>
      </c>
      <c r="I5" s="5"/>
      <c r="J5" s="81">
        <f t="shared" ref="J5:J68" si="2">H5*0.3</f>
        <v>2500.9574990399997</v>
      </c>
    </row>
    <row r="6" spans="1:14" ht="43.5" customHeight="1" x14ac:dyDescent="0.35">
      <c r="A6" s="5" t="s">
        <v>1039</v>
      </c>
      <c r="B6" s="7" t="s">
        <v>11</v>
      </c>
      <c r="C6" s="5" t="s">
        <v>7</v>
      </c>
      <c r="D6" s="7" t="s">
        <v>198</v>
      </c>
      <c r="E6" s="119"/>
      <c r="F6" s="8">
        <v>81.400000000000006</v>
      </c>
      <c r="G6" s="67">
        <f t="shared" si="0"/>
        <v>95.822126399999988</v>
      </c>
      <c r="H6" s="67">
        <f t="shared" si="1"/>
        <v>8336.5249967999989</v>
      </c>
      <c r="I6" s="5"/>
      <c r="J6" s="81">
        <f t="shared" si="2"/>
        <v>2500.9574990399997</v>
      </c>
    </row>
    <row r="7" spans="1:14" ht="43.5" customHeight="1" x14ac:dyDescent="0.35">
      <c r="A7" s="7" t="s">
        <v>194</v>
      </c>
      <c r="B7" s="20" t="s">
        <v>196</v>
      </c>
      <c r="C7" s="5" t="s">
        <v>7</v>
      </c>
      <c r="D7" s="7" t="s">
        <v>198</v>
      </c>
      <c r="E7" s="119"/>
      <c r="F7" s="8">
        <v>94.9</v>
      </c>
      <c r="G7" s="67">
        <f t="shared" si="0"/>
        <v>111.71400239999998</v>
      </c>
      <c r="H7" s="67">
        <f t="shared" si="1"/>
        <v>9719.1182087999987</v>
      </c>
      <c r="I7" s="5"/>
      <c r="J7" s="81">
        <f t="shared" si="2"/>
        <v>2915.7354626399997</v>
      </c>
    </row>
    <row r="8" spans="1:14" ht="68.150000000000006" customHeight="1" x14ac:dyDescent="0.35">
      <c r="A8" s="7" t="s">
        <v>195</v>
      </c>
      <c r="B8" s="18" t="s">
        <v>197</v>
      </c>
      <c r="C8" s="5" t="s">
        <v>7</v>
      </c>
      <c r="D8" s="7" t="s">
        <v>198</v>
      </c>
      <c r="E8" s="117"/>
      <c r="F8" s="8">
        <v>112.4</v>
      </c>
      <c r="G8" s="67">
        <f t="shared" si="0"/>
        <v>132.31458239999998</v>
      </c>
      <c r="H8" s="67">
        <f t="shared" si="1"/>
        <v>11511.368668799998</v>
      </c>
      <c r="I8" s="5"/>
      <c r="J8" s="81">
        <f t="shared" si="2"/>
        <v>3453.4106006399993</v>
      </c>
    </row>
    <row r="9" spans="1:14" ht="36" customHeight="1" x14ac:dyDescent="0.35">
      <c r="A9" s="5" t="s">
        <v>1040</v>
      </c>
      <c r="B9" s="7" t="s">
        <v>3</v>
      </c>
      <c r="C9" s="5" t="s">
        <v>7</v>
      </c>
      <c r="D9" s="7" t="s">
        <v>200</v>
      </c>
      <c r="E9" s="120"/>
      <c r="F9" s="8">
        <v>83.6</v>
      </c>
      <c r="G9" s="67">
        <f t="shared" si="0"/>
        <v>98.411913599999977</v>
      </c>
      <c r="H9" s="67">
        <f t="shared" si="1"/>
        <v>8561.8364831999988</v>
      </c>
      <c r="I9" s="5"/>
      <c r="J9" s="81">
        <f t="shared" si="2"/>
        <v>2568.5509449599995</v>
      </c>
    </row>
    <row r="10" spans="1:14" ht="35.25" customHeight="1" x14ac:dyDescent="0.35">
      <c r="A10" s="5" t="s">
        <v>1041</v>
      </c>
      <c r="B10" s="7" t="s">
        <v>9</v>
      </c>
      <c r="C10" s="5" t="s">
        <v>7</v>
      </c>
      <c r="D10" s="7" t="s">
        <v>200</v>
      </c>
      <c r="E10" s="121"/>
      <c r="F10" s="8">
        <v>96.9</v>
      </c>
      <c r="G10" s="67">
        <f t="shared" si="0"/>
        <v>114.06835439999999</v>
      </c>
      <c r="H10" s="67">
        <f t="shared" si="1"/>
        <v>9923.9468327999984</v>
      </c>
      <c r="I10" s="5"/>
      <c r="J10" s="81">
        <f t="shared" si="2"/>
        <v>2977.1840498399993</v>
      </c>
    </row>
    <row r="11" spans="1:14" ht="27.75" customHeight="1" x14ac:dyDescent="0.35">
      <c r="A11" s="5" t="s">
        <v>1042</v>
      </c>
      <c r="B11" s="7" t="s">
        <v>11</v>
      </c>
      <c r="C11" s="5" t="s">
        <v>7</v>
      </c>
      <c r="D11" s="7" t="s">
        <v>200</v>
      </c>
      <c r="E11" s="121"/>
      <c r="F11" s="8">
        <v>96.9</v>
      </c>
      <c r="G11" s="67">
        <f t="shared" si="0"/>
        <v>114.06835439999999</v>
      </c>
      <c r="H11" s="67">
        <f t="shared" si="1"/>
        <v>9923.9468327999984</v>
      </c>
      <c r="I11" s="5"/>
      <c r="J11" s="81">
        <f t="shared" si="2"/>
        <v>2977.1840498399993</v>
      </c>
    </row>
    <row r="12" spans="1:14" ht="44.15" customHeight="1" x14ac:dyDescent="0.35">
      <c r="A12" s="7" t="s">
        <v>201</v>
      </c>
      <c r="B12" s="18" t="s">
        <v>196</v>
      </c>
      <c r="C12" s="5" t="s">
        <v>7</v>
      </c>
      <c r="D12" s="7" t="s">
        <v>200</v>
      </c>
      <c r="E12" s="121"/>
      <c r="F12" s="8">
        <v>113.4</v>
      </c>
      <c r="G12" s="67">
        <f t="shared" si="0"/>
        <v>133.49175839999998</v>
      </c>
      <c r="H12" s="67">
        <f t="shared" si="1"/>
        <v>11613.782980799999</v>
      </c>
      <c r="I12" s="5"/>
      <c r="J12" s="81">
        <f t="shared" si="2"/>
        <v>3484.1348942399995</v>
      </c>
    </row>
    <row r="13" spans="1:14" ht="64" customHeight="1" x14ac:dyDescent="0.35">
      <c r="A13" s="7" t="s">
        <v>202</v>
      </c>
      <c r="B13" s="18" t="s">
        <v>197</v>
      </c>
      <c r="C13" s="5" t="s">
        <v>7</v>
      </c>
      <c r="D13" s="7" t="s">
        <v>200</v>
      </c>
      <c r="E13" s="124"/>
      <c r="F13" s="8">
        <v>134</v>
      </c>
      <c r="G13" s="67">
        <f t="shared" si="0"/>
        <v>157.74158399999996</v>
      </c>
      <c r="H13" s="67">
        <f t="shared" si="1"/>
        <v>13723.517807999997</v>
      </c>
      <c r="I13" s="5"/>
      <c r="J13" s="81">
        <f t="shared" si="2"/>
        <v>4117.0553423999991</v>
      </c>
    </row>
    <row r="14" spans="1:14" ht="42" customHeight="1" x14ac:dyDescent="0.35">
      <c r="A14" s="5" t="s">
        <v>1043</v>
      </c>
      <c r="B14" s="7" t="s">
        <v>3</v>
      </c>
      <c r="C14" s="5" t="s">
        <v>7</v>
      </c>
      <c r="D14" s="7" t="s">
        <v>205</v>
      </c>
      <c r="E14" s="120"/>
      <c r="F14" s="8">
        <v>95.9</v>
      </c>
      <c r="G14" s="67">
        <f t="shared" si="0"/>
        <v>112.89117839999999</v>
      </c>
      <c r="H14" s="67">
        <f t="shared" si="1"/>
        <v>9821.5325207999995</v>
      </c>
      <c r="I14" s="5"/>
      <c r="J14" s="81">
        <f t="shared" si="2"/>
        <v>2946.4597562399999</v>
      </c>
    </row>
    <row r="15" spans="1:14" ht="46.5" customHeight="1" x14ac:dyDescent="0.35">
      <c r="A15" s="5" t="s">
        <v>1044</v>
      </c>
      <c r="B15" s="7" t="s">
        <v>9</v>
      </c>
      <c r="C15" s="5" t="s">
        <v>7</v>
      </c>
      <c r="D15" s="7" t="s">
        <v>205</v>
      </c>
      <c r="E15" s="121"/>
      <c r="F15" s="8">
        <v>110.3</v>
      </c>
      <c r="G15" s="67">
        <f t="shared" si="0"/>
        <v>129.84251279999998</v>
      </c>
      <c r="H15" s="67">
        <f t="shared" si="1"/>
        <v>11296.298613599998</v>
      </c>
      <c r="I15" s="5"/>
      <c r="J15" s="81">
        <f t="shared" si="2"/>
        <v>3388.8895840799992</v>
      </c>
    </row>
    <row r="16" spans="1:14" ht="40.5" customHeight="1" x14ac:dyDescent="0.35">
      <c r="A16" s="5" t="s">
        <v>1045</v>
      </c>
      <c r="B16" s="7" t="s">
        <v>11</v>
      </c>
      <c r="C16" s="5" t="s">
        <v>7</v>
      </c>
      <c r="D16" s="7" t="s">
        <v>205</v>
      </c>
      <c r="E16" s="121"/>
      <c r="F16" s="8">
        <v>110.3</v>
      </c>
      <c r="G16" s="67">
        <f t="shared" si="0"/>
        <v>129.84251279999998</v>
      </c>
      <c r="H16" s="67">
        <f t="shared" si="1"/>
        <v>11296.298613599998</v>
      </c>
      <c r="I16" s="5"/>
      <c r="J16" s="81">
        <f t="shared" si="2"/>
        <v>3388.8895840799992</v>
      </c>
    </row>
    <row r="17" spans="1:10" ht="40.5" customHeight="1" x14ac:dyDescent="0.35">
      <c r="A17" s="7" t="s">
        <v>203</v>
      </c>
      <c r="B17" s="18" t="s">
        <v>196</v>
      </c>
      <c r="C17" s="5" t="s">
        <v>7</v>
      </c>
      <c r="D17" s="7" t="s">
        <v>205</v>
      </c>
      <c r="E17" s="121"/>
      <c r="F17" s="8">
        <v>129.9</v>
      </c>
      <c r="G17" s="67">
        <f t="shared" si="0"/>
        <v>152.91516239999999</v>
      </c>
      <c r="H17" s="67">
        <f t="shared" si="1"/>
        <v>13303.619128799999</v>
      </c>
      <c r="I17" s="5"/>
      <c r="J17" s="81">
        <f t="shared" si="2"/>
        <v>3991.0857386399994</v>
      </c>
    </row>
    <row r="18" spans="1:10" ht="67.5" customHeight="1" x14ac:dyDescent="0.35">
      <c r="A18" s="7" t="s">
        <v>204</v>
      </c>
      <c r="B18" s="18" t="s">
        <v>197</v>
      </c>
      <c r="C18" s="5" t="s">
        <v>7</v>
      </c>
      <c r="D18" s="7" t="s">
        <v>205</v>
      </c>
      <c r="E18" s="124"/>
      <c r="F18" s="8">
        <v>153.6</v>
      </c>
      <c r="G18" s="67">
        <f t="shared" si="0"/>
        <v>180.81423359999997</v>
      </c>
      <c r="H18" s="67">
        <f t="shared" si="1"/>
        <v>15730.838323199998</v>
      </c>
      <c r="I18" s="5"/>
      <c r="J18" s="81">
        <f t="shared" si="2"/>
        <v>4719.2514969599988</v>
      </c>
    </row>
    <row r="19" spans="1:10" ht="35.25" customHeight="1" x14ac:dyDescent="0.35">
      <c r="A19" s="5" t="s">
        <v>1046</v>
      </c>
      <c r="B19" s="7" t="s">
        <v>3</v>
      </c>
      <c r="C19" s="5" t="s">
        <v>7</v>
      </c>
      <c r="D19" s="7" t="s">
        <v>208</v>
      </c>
      <c r="E19" s="120"/>
      <c r="F19" s="8">
        <v>115.5</v>
      </c>
      <c r="G19" s="67">
        <f t="shared" si="0"/>
        <v>135.96382799999998</v>
      </c>
      <c r="H19" s="67">
        <f t="shared" si="1"/>
        <v>11828.853035999999</v>
      </c>
      <c r="I19" s="5"/>
      <c r="J19" s="81">
        <f t="shared" si="2"/>
        <v>3548.6559107999997</v>
      </c>
    </row>
    <row r="20" spans="1:10" ht="35.25" customHeight="1" x14ac:dyDescent="0.35">
      <c r="A20" s="5" t="s">
        <v>1047</v>
      </c>
      <c r="B20" s="7" t="s">
        <v>9</v>
      </c>
      <c r="C20" s="5" t="s">
        <v>7</v>
      </c>
      <c r="D20" s="7" t="s">
        <v>208</v>
      </c>
      <c r="E20" s="121"/>
      <c r="F20" s="8">
        <v>133</v>
      </c>
      <c r="G20" s="67">
        <f t="shared" si="0"/>
        <v>156.56440799999996</v>
      </c>
      <c r="H20" s="67">
        <f t="shared" si="1"/>
        <v>13621.103495999996</v>
      </c>
      <c r="I20" s="5"/>
      <c r="J20" s="81">
        <f t="shared" si="2"/>
        <v>4086.3310487999988</v>
      </c>
    </row>
    <row r="21" spans="1:10" ht="35.25" customHeight="1" x14ac:dyDescent="0.35">
      <c r="A21" s="5" t="s">
        <v>1048</v>
      </c>
      <c r="B21" s="7" t="s">
        <v>11</v>
      </c>
      <c r="C21" s="5" t="s">
        <v>7</v>
      </c>
      <c r="D21" s="7" t="s">
        <v>208</v>
      </c>
      <c r="E21" s="121"/>
      <c r="F21" s="8">
        <v>133</v>
      </c>
      <c r="G21" s="67">
        <f t="shared" si="0"/>
        <v>156.56440799999996</v>
      </c>
      <c r="H21" s="67">
        <f t="shared" si="1"/>
        <v>13621.103495999996</v>
      </c>
      <c r="I21" s="5"/>
      <c r="J21" s="81">
        <f t="shared" si="2"/>
        <v>4086.3310487999988</v>
      </c>
    </row>
    <row r="22" spans="1:10" ht="46.5" customHeight="1" x14ac:dyDescent="0.35">
      <c r="A22" s="7" t="s">
        <v>206</v>
      </c>
      <c r="B22" s="18" t="s">
        <v>196</v>
      </c>
      <c r="C22" s="5" t="s">
        <v>7</v>
      </c>
      <c r="D22" s="7" t="s">
        <v>208</v>
      </c>
      <c r="E22" s="121"/>
      <c r="F22" s="8">
        <v>156.69999999999999</v>
      </c>
      <c r="G22" s="67">
        <f t="shared" si="0"/>
        <v>184.46347919999994</v>
      </c>
      <c r="H22" s="67">
        <f t="shared" si="1"/>
        <v>16048.322690399995</v>
      </c>
      <c r="I22" s="5"/>
      <c r="J22" s="81">
        <f t="shared" si="2"/>
        <v>4814.4968071199983</v>
      </c>
    </row>
    <row r="23" spans="1:10" ht="65.5" customHeight="1" x14ac:dyDescent="0.35">
      <c r="A23" s="7" t="s">
        <v>207</v>
      </c>
      <c r="B23" s="18" t="s">
        <v>197</v>
      </c>
      <c r="C23" s="5" t="s">
        <v>7</v>
      </c>
      <c r="D23" s="7" t="s">
        <v>208</v>
      </c>
      <c r="E23" s="124"/>
      <c r="F23" s="8">
        <v>185.5</v>
      </c>
      <c r="G23" s="67">
        <f t="shared" si="0"/>
        <v>218.36614799999995</v>
      </c>
      <c r="H23" s="67">
        <f t="shared" si="1"/>
        <v>18997.854875999998</v>
      </c>
      <c r="I23" s="5"/>
      <c r="J23" s="81">
        <f t="shared" si="2"/>
        <v>5699.3564627999995</v>
      </c>
    </row>
    <row r="24" spans="1:10" ht="39" customHeight="1" x14ac:dyDescent="0.35">
      <c r="A24" s="5" t="s">
        <v>1049</v>
      </c>
      <c r="B24" s="7" t="s">
        <v>3</v>
      </c>
      <c r="C24" s="5" t="s">
        <v>7</v>
      </c>
      <c r="D24" s="7" t="s">
        <v>209</v>
      </c>
      <c r="E24" s="120"/>
      <c r="F24" s="8">
        <v>134</v>
      </c>
      <c r="G24" s="67">
        <f t="shared" si="0"/>
        <v>157.74158399999996</v>
      </c>
      <c r="H24" s="67">
        <f t="shared" si="1"/>
        <v>13723.517807999997</v>
      </c>
      <c r="I24" s="5"/>
      <c r="J24" s="81">
        <f t="shared" si="2"/>
        <v>4117.0553423999991</v>
      </c>
    </row>
    <row r="25" spans="1:10" ht="46.5" customHeight="1" x14ac:dyDescent="0.35">
      <c r="A25" s="5" t="s">
        <v>1050</v>
      </c>
      <c r="B25" s="7" t="s">
        <v>9</v>
      </c>
      <c r="C25" s="5" t="s">
        <v>7</v>
      </c>
      <c r="D25" s="7" t="s">
        <v>209</v>
      </c>
      <c r="E25" s="121"/>
      <c r="F25" s="8">
        <v>154.6</v>
      </c>
      <c r="G25" s="67">
        <f t="shared" si="0"/>
        <v>181.99140959999997</v>
      </c>
      <c r="H25" s="67">
        <f t="shared" si="1"/>
        <v>15833.252635199997</v>
      </c>
      <c r="I25" s="5"/>
      <c r="J25" s="81">
        <f t="shared" si="2"/>
        <v>4749.975790559999</v>
      </c>
    </row>
    <row r="26" spans="1:10" ht="35.15" customHeight="1" x14ac:dyDescent="0.35">
      <c r="A26" s="5" t="s">
        <v>1051</v>
      </c>
      <c r="B26" s="7" t="s">
        <v>11</v>
      </c>
      <c r="C26" s="5" t="s">
        <v>7</v>
      </c>
      <c r="D26" s="7" t="s">
        <v>209</v>
      </c>
      <c r="E26" s="121"/>
      <c r="F26" s="8">
        <v>154.6</v>
      </c>
      <c r="G26" s="67">
        <f t="shared" si="0"/>
        <v>181.99140959999997</v>
      </c>
      <c r="H26" s="67">
        <f t="shared" si="1"/>
        <v>15833.252635199997</v>
      </c>
      <c r="I26" s="5"/>
      <c r="J26" s="81">
        <f t="shared" si="2"/>
        <v>4749.975790559999</v>
      </c>
    </row>
    <row r="27" spans="1:10" ht="46" customHeight="1" x14ac:dyDescent="0.35">
      <c r="A27" s="7" t="s">
        <v>211</v>
      </c>
      <c r="B27" s="18" t="s">
        <v>196</v>
      </c>
      <c r="C27" s="5" t="s">
        <v>7</v>
      </c>
      <c r="D27" s="7" t="s">
        <v>209</v>
      </c>
      <c r="E27" s="121"/>
      <c r="F27" s="8">
        <v>181.4</v>
      </c>
      <c r="G27" s="67">
        <f t="shared" si="0"/>
        <v>213.53972639999998</v>
      </c>
      <c r="H27" s="67">
        <f t="shared" si="1"/>
        <v>18577.956196799998</v>
      </c>
      <c r="I27" s="5"/>
      <c r="J27" s="81">
        <f t="shared" si="2"/>
        <v>5573.3868590399989</v>
      </c>
    </row>
    <row r="28" spans="1:10" ht="62.5" customHeight="1" x14ac:dyDescent="0.35">
      <c r="A28" s="7" t="s">
        <v>212</v>
      </c>
      <c r="B28" s="18" t="s">
        <v>197</v>
      </c>
      <c r="C28" s="5" t="s">
        <v>7</v>
      </c>
      <c r="D28" s="7" t="s">
        <v>209</v>
      </c>
      <c r="E28" s="124"/>
      <c r="F28" s="8">
        <v>214.4</v>
      </c>
      <c r="G28" s="67">
        <f t="shared" si="0"/>
        <v>252.38653439999996</v>
      </c>
      <c r="H28" s="67">
        <f t="shared" si="1"/>
        <v>21957.628492799995</v>
      </c>
      <c r="I28" s="5"/>
      <c r="J28" s="81">
        <f t="shared" si="2"/>
        <v>6587.2885478399985</v>
      </c>
    </row>
    <row r="29" spans="1:10" ht="35.15" customHeight="1" x14ac:dyDescent="0.35">
      <c r="A29" s="5" t="s">
        <v>1052</v>
      </c>
      <c r="B29" s="7" t="s">
        <v>3</v>
      </c>
      <c r="C29" s="5" t="s">
        <v>7</v>
      </c>
      <c r="D29" s="7" t="s">
        <v>210</v>
      </c>
      <c r="E29" s="120"/>
      <c r="F29" s="8">
        <v>150.5</v>
      </c>
      <c r="G29" s="67">
        <f t="shared" si="0"/>
        <v>177.16498799999997</v>
      </c>
      <c r="H29" s="67">
        <f t="shared" si="1"/>
        <v>15413.353955999997</v>
      </c>
      <c r="I29" s="5"/>
      <c r="J29" s="81">
        <f t="shared" si="2"/>
        <v>4624.0061867999993</v>
      </c>
    </row>
    <row r="30" spans="1:10" ht="35.15" customHeight="1" x14ac:dyDescent="0.35">
      <c r="A30" s="5" t="s">
        <v>1053</v>
      </c>
      <c r="B30" s="7" t="s">
        <v>9</v>
      </c>
      <c r="C30" s="5" t="s">
        <v>7</v>
      </c>
      <c r="D30" s="7" t="s">
        <v>210</v>
      </c>
      <c r="E30" s="121"/>
      <c r="F30" s="8">
        <v>173.1</v>
      </c>
      <c r="G30" s="67">
        <f t="shared" si="0"/>
        <v>203.76916559999995</v>
      </c>
      <c r="H30" s="67">
        <f t="shared" si="1"/>
        <v>17727.917407199995</v>
      </c>
      <c r="I30" s="5"/>
      <c r="J30" s="81">
        <f t="shared" si="2"/>
        <v>5318.375222159998</v>
      </c>
    </row>
    <row r="31" spans="1:10" ht="35.15" customHeight="1" x14ac:dyDescent="0.35">
      <c r="A31" s="5" t="s">
        <v>1054</v>
      </c>
      <c r="B31" s="7" t="s">
        <v>11</v>
      </c>
      <c r="C31" s="5" t="s">
        <v>7</v>
      </c>
      <c r="D31" s="7" t="s">
        <v>210</v>
      </c>
      <c r="E31" s="121"/>
      <c r="F31" s="8">
        <v>173.1</v>
      </c>
      <c r="G31" s="67">
        <f t="shared" si="0"/>
        <v>203.76916559999995</v>
      </c>
      <c r="H31" s="67">
        <f t="shared" si="1"/>
        <v>17727.917407199995</v>
      </c>
      <c r="I31" s="5"/>
      <c r="J31" s="81">
        <f t="shared" si="2"/>
        <v>5318.375222159998</v>
      </c>
    </row>
    <row r="32" spans="1:10" ht="62.5" customHeight="1" x14ac:dyDescent="0.35">
      <c r="A32" s="7" t="s">
        <v>214</v>
      </c>
      <c r="B32" s="18" t="s">
        <v>196</v>
      </c>
      <c r="C32" s="5" t="s">
        <v>7</v>
      </c>
      <c r="D32" s="7" t="s">
        <v>210</v>
      </c>
      <c r="E32" s="121"/>
      <c r="F32" s="8">
        <v>204</v>
      </c>
      <c r="G32" s="67">
        <f t="shared" si="0"/>
        <v>240.14390399999996</v>
      </c>
      <c r="H32" s="67">
        <f t="shared" si="1"/>
        <v>20892.519647999998</v>
      </c>
      <c r="I32" s="5"/>
      <c r="J32" s="81">
        <f t="shared" si="2"/>
        <v>6267.7558943999993</v>
      </c>
    </row>
    <row r="33" spans="1:10" ht="62.15" customHeight="1" x14ac:dyDescent="0.35">
      <c r="A33" s="7" t="s">
        <v>213</v>
      </c>
      <c r="B33" s="18" t="s">
        <v>197</v>
      </c>
      <c r="C33" s="5" t="s">
        <v>7</v>
      </c>
      <c r="D33" s="7" t="s">
        <v>210</v>
      </c>
      <c r="E33" s="124"/>
      <c r="F33" s="8">
        <v>241.2</v>
      </c>
      <c r="G33" s="67">
        <f t="shared" si="0"/>
        <v>283.93485119999991</v>
      </c>
      <c r="H33" s="67">
        <f t="shared" si="1"/>
        <v>24702.332054399991</v>
      </c>
      <c r="I33" s="5"/>
      <c r="J33" s="81">
        <f t="shared" si="2"/>
        <v>7410.6996163199965</v>
      </c>
    </row>
    <row r="34" spans="1:10" ht="25" customHeight="1" x14ac:dyDescent="0.35">
      <c r="A34" s="5" t="s">
        <v>1055</v>
      </c>
      <c r="B34" s="7" t="s">
        <v>3</v>
      </c>
      <c r="C34" s="5" t="s">
        <v>7</v>
      </c>
      <c r="D34" s="7" t="s">
        <v>280</v>
      </c>
      <c r="E34" s="120"/>
      <c r="F34" s="8">
        <v>240.2</v>
      </c>
      <c r="G34" s="67">
        <f t="shared" si="0"/>
        <v>282.75767519999994</v>
      </c>
      <c r="H34" s="67">
        <f t="shared" si="1"/>
        <v>24599.917742399994</v>
      </c>
      <c r="I34" s="5"/>
      <c r="J34" s="81">
        <f t="shared" si="2"/>
        <v>7379.9753227199981</v>
      </c>
    </row>
    <row r="35" spans="1:10" ht="25" customHeight="1" x14ac:dyDescent="0.35">
      <c r="A35" s="5" t="s">
        <v>1056</v>
      </c>
      <c r="B35" s="7" t="s">
        <v>9</v>
      </c>
      <c r="C35" s="5" t="s">
        <v>7</v>
      </c>
      <c r="D35" s="7" t="s">
        <v>280</v>
      </c>
      <c r="E35" s="121"/>
      <c r="F35" s="8">
        <v>276.2</v>
      </c>
      <c r="G35" s="67">
        <f t="shared" si="0"/>
        <v>325.13601119999993</v>
      </c>
      <c r="H35" s="67">
        <f t="shared" si="1"/>
        <v>28286.832974399993</v>
      </c>
      <c r="I35" s="5"/>
      <c r="J35" s="81">
        <f t="shared" si="2"/>
        <v>8486.0498923199975</v>
      </c>
    </row>
    <row r="36" spans="1:10" ht="25" customHeight="1" x14ac:dyDescent="0.35">
      <c r="A36" s="5" t="s">
        <v>1057</v>
      </c>
      <c r="B36" s="7" t="s">
        <v>11</v>
      </c>
      <c r="C36" s="5" t="s">
        <v>7</v>
      </c>
      <c r="D36" s="7" t="s">
        <v>280</v>
      </c>
      <c r="E36" s="121"/>
      <c r="F36" s="8">
        <v>276.2</v>
      </c>
      <c r="G36" s="67">
        <f t="shared" si="0"/>
        <v>325.13601119999993</v>
      </c>
      <c r="H36" s="67">
        <f t="shared" si="1"/>
        <v>28286.832974399993</v>
      </c>
      <c r="I36" s="5"/>
      <c r="J36" s="81">
        <f t="shared" si="2"/>
        <v>8486.0498923199975</v>
      </c>
    </row>
    <row r="37" spans="1:10" ht="51" customHeight="1" x14ac:dyDescent="0.35">
      <c r="A37" s="7" t="s">
        <v>281</v>
      </c>
      <c r="B37" s="18" t="s">
        <v>196</v>
      </c>
      <c r="C37" s="5" t="s">
        <v>7</v>
      </c>
      <c r="D37" s="7" t="s">
        <v>280</v>
      </c>
      <c r="E37" s="121"/>
      <c r="F37" s="8">
        <v>324.60000000000002</v>
      </c>
      <c r="G37" s="67">
        <f t="shared" si="0"/>
        <v>382.11132959999998</v>
      </c>
      <c r="H37" s="67">
        <f t="shared" si="1"/>
        <v>33243.685675199995</v>
      </c>
      <c r="I37" s="5"/>
      <c r="J37" s="81">
        <f t="shared" si="2"/>
        <v>9973.1057025599985</v>
      </c>
    </row>
    <row r="38" spans="1:10" ht="57.65" customHeight="1" x14ac:dyDescent="0.35">
      <c r="A38" s="7" t="s">
        <v>282</v>
      </c>
      <c r="B38" s="18" t="s">
        <v>197</v>
      </c>
      <c r="C38" s="5" t="s">
        <v>7</v>
      </c>
      <c r="D38" s="7" t="s">
        <v>280</v>
      </c>
      <c r="E38" s="124"/>
      <c r="F38" s="8">
        <v>384.4</v>
      </c>
      <c r="G38" s="67">
        <f t="shared" si="0"/>
        <v>452.50645439999988</v>
      </c>
      <c r="H38" s="67">
        <f t="shared" si="1"/>
        <v>39368.061532799991</v>
      </c>
      <c r="I38" s="5"/>
      <c r="J38" s="81">
        <f t="shared" si="2"/>
        <v>11810.418459839997</v>
      </c>
    </row>
    <row r="39" spans="1:10" ht="35.15" customHeight="1" x14ac:dyDescent="0.35">
      <c r="A39" s="5" t="s">
        <v>1058</v>
      </c>
      <c r="B39" s="7" t="s">
        <v>3</v>
      </c>
      <c r="C39" s="5" t="s">
        <v>7</v>
      </c>
      <c r="D39" s="7" t="s">
        <v>215</v>
      </c>
      <c r="E39" s="120"/>
      <c r="F39" s="8">
        <v>44.1</v>
      </c>
      <c r="G39" s="67">
        <f t="shared" si="0"/>
        <v>51.913461599999991</v>
      </c>
      <c r="H39" s="67">
        <f t="shared" si="1"/>
        <v>4516.4711591999994</v>
      </c>
      <c r="I39" s="5"/>
      <c r="J39" s="81">
        <f t="shared" si="2"/>
        <v>1354.9413477599999</v>
      </c>
    </row>
    <row r="40" spans="1:10" ht="35.15" customHeight="1" x14ac:dyDescent="0.35">
      <c r="A40" s="5" t="s">
        <v>1059</v>
      </c>
      <c r="B40" s="7" t="s">
        <v>9</v>
      </c>
      <c r="C40" s="5" t="s">
        <v>7</v>
      </c>
      <c r="D40" s="7" t="s">
        <v>215</v>
      </c>
      <c r="E40" s="121"/>
      <c r="F40" s="8">
        <v>53.7</v>
      </c>
      <c r="G40" s="67">
        <f t="shared" si="0"/>
        <v>63.214351199999989</v>
      </c>
      <c r="H40" s="67">
        <f t="shared" si="1"/>
        <v>5499.6485543999988</v>
      </c>
      <c r="I40" s="5"/>
      <c r="J40" s="81">
        <f t="shared" si="2"/>
        <v>1649.8945663199995</v>
      </c>
    </row>
    <row r="41" spans="1:10" ht="35.15" customHeight="1" x14ac:dyDescent="0.35">
      <c r="A41" s="5" t="s">
        <v>1060</v>
      </c>
      <c r="B41" s="7" t="s">
        <v>11</v>
      </c>
      <c r="C41" s="5" t="s">
        <v>7</v>
      </c>
      <c r="D41" s="7" t="s">
        <v>215</v>
      </c>
      <c r="E41" s="121"/>
      <c r="F41" s="8">
        <v>53.7</v>
      </c>
      <c r="G41" s="67">
        <f t="shared" si="0"/>
        <v>63.214351199999989</v>
      </c>
      <c r="H41" s="67">
        <f t="shared" si="1"/>
        <v>5499.6485543999988</v>
      </c>
      <c r="I41" s="5"/>
      <c r="J41" s="81">
        <f t="shared" si="2"/>
        <v>1649.8945663199995</v>
      </c>
    </row>
    <row r="42" spans="1:10" ht="62.15" customHeight="1" x14ac:dyDescent="0.35">
      <c r="A42" s="7" t="s">
        <v>216</v>
      </c>
      <c r="B42" s="18" t="s">
        <v>196</v>
      </c>
      <c r="C42" s="5" t="s">
        <v>7</v>
      </c>
      <c r="D42" s="7" t="s">
        <v>215</v>
      </c>
      <c r="E42" s="121"/>
      <c r="F42" s="8">
        <v>61.9</v>
      </c>
      <c r="G42" s="67">
        <f t="shared" si="0"/>
        <v>72.867194399999988</v>
      </c>
      <c r="H42" s="67">
        <f t="shared" si="1"/>
        <v>6339.445912799999</v>
      </c>
      <c r="I42" s="5"/>
      <c r="J42" s="81">
        <f t="shared" si="2"/>
        <v>1901.8337738399996</v>
      </c>
    </row>
    <row r="43" spans="1:10" ht="62.15" customHeight="1" x14ac:dyDescent="0.35">
      <c r="A43" s="7" t="s">
        <v>217</v>
      </c>
      <c r="B43" s="18" t="s">
        <v>197</v>
      </c>
      <c r="C43" s="5" t="s">
        <v>7</v>
      </c>
      <c r="D43" s="7" t="s">
        <v>215</v>
      </c>
      <c r="E43" s="124"/>
      <c r="F43" s="8">
        <v>72.2</v>
      </c>
      <c r="G43" s="67">
        <f t="shared" si="0"/>
        <v>84.992107199999992</v>
      </c>
      <c r="H43" s="67">
        <f t="shared" si="1"/>
        <v>7394.3133263999989</v>
      </c>
      <c r="I43" s="5"/>
      <c r="J43" s="81">
        <f t="shared" si="2"/>
        <v>2218.2939979199996</v>
      </c>
    </row>
    <row r="44" spans="1:10" ht="35.15" customHeight="1" x14ac:dyDescent="0.35">
      <c r="A44" s="5" t="s">
        <v>1061</v>
      </c>
      <c r="B44" s="7" t="s">
        <v>3</v>
      </c>
      <c r="C44" s="5" t="s">
        <v>7</v>
      </c>
      <c r="D44" s="7" t="s">
        <v>220</v>
      </c>
      <c r="E44" s="120"/>
      <c r="F44" s="8">
        <v>40.200000000000003</v>
      </c>
      <c r="G44" s="67">
        <f t="shared" si="0"/>
        <v>47.322475199999992</v>
      </c>
      <c r="H44" s="67">
        <f t="shared" si="1"/>
        <v>4117.0553423999991</v>
      </c>
      <c r="I44" s="5"/>
      <c r="J44" s="81">
        <f t="shared" si="2"/>
        <v>1235.1166027199997</v>
      </c>
    </row>
    <row r="45" spans="1:10" ht="35.15" customHeight="1" x14ac:dyDescent="0.35">
      <c r="A45" s="5" t="s">
        <v>1062</v>
      </c>
      <c r="B45" s="7" t="s">
        <v>9</v>
      </c>
      <c r="C45" s="5" t="s">
        <v>7</v>
      </c>
      <c r="D45" s="7" t="s">
        <v>220</v>
      </c>
      <c r="E45" s="121"/>
      <c r="F45" s="8">
        <v>48.3</v>
      </c>
      <c r="G45" s="67">
        <f t="shared" si="0"/>
        <v>56.857600799999986</v>
      </c>
      <c r="H45" s="67">
        <f t="shared" si="1"/>
        <v>4946.6112695999991</v>
      </c>
      <c r="I45" s="5"/>
      <c r="J45" s="81">
        <f t="shared" si="2"/>
        <v>1483.9833808799997</v>
      </c>
    </row>
    <row r="46" spans="1:10" ht="35.15" customHeight="1" x14ac:dyDescent="0.35">
      <c r="A46" s="5" t="s">
        <v>1063</v>
      </c>
      <c r="B46" s="7" t="s">
        <v>11</v>
      </c>
      <c r="C46" s="5" t="s">
        <v>7</v>
      </c>
      <c r="D46" s="7" t="s">
        <v>220</v>
      </c>
      <c r="E46" s="121"/>
      <c r="F46" s="8">
        <v>48.3</v>
      </c>
      <c r="G46" s="67">
        <f t="shared" si="0"/>
        <v>56.857600799999986</v>
      </c>
      <c r="H46" s="67">
        <f t="shared" si="1"/>
        <v>4946.6112695999991</v>
      </c>
      <c r="I46" s="5"/>
      <c r="J46" s="81">
        <f t="shared" si="2"/>
        <v>1483.9833808799997</v>
      </c>
    </row>
    <row r="47" spans="1:10" ht="62.15" customHeight="1" x14ac:dyDescent="0.35">
      <c r="A47" s="7" t="s">
        <v>218</v>
      </c>
      <c r="B47" s="18" t="s">
        <v>196</v>
      </c>
      <c r="C47" s="5" t="s">
        <v>7</v>
      </c>
      <c r="D47" s="7" t="s">
        <v>220</v>
      </c>
      <c r="E47" s="121"/>
      <c r="F47" s="8">
        <v>56.8</v>
      </c>
      <c r="G47" s="67">
        <f t="shared" si="0"/>
        <v>66.863596799999982</v>
      </c>
      <c r="H47" s="67">
        <f t="shared" si="1"/>
        <v>5817.1329215999986</v>
      </c>
      <c r="I47" s="5"/>
      <c r="J47" s="81">
        <f t="shared" si="2"/>
        <v>1745.1398764799994</v>
      </c>
    </row>
    <row r="48" spans="1:10" ht="62.15" customHeight="1" x14ac:dyDescent="0.35">
      <c r="A48" s="7" t="s">
        <v>219</v>
      </c>
      <c r="B48" s="18" t="s">
        <v>197</v>
      </c>
      <c r="C48" s="5" t="s">
        <v>7</v>
      </c>
      <c r="D48" s="7" t="s">
        <v>220</v>
      </c>
      <c r="E48" s="124"/>
      <c r="F48" s="8">
        <v>66</v>
      </c>
      <c r="G48" s="67">
        <f t="shared" si="0"/>
        <v>77.693615999999992</v>
      </c>
      <c r="H48" s="67">
        <f t="shared" si="1"/>
        <v>6759.3445919999995</v>
      </c>
      <c r="I48" s="5"/>
      <c r="J48" s="81">
        <f t="shared" si="2"/>
        <v>2027.8033775999997</v>
      </c>
    </row>
    <row r="49" spans="1:10" ht="35.15" customHeight="1" x14ac:dyDescent="0.35">
      <c r="A49" s="5" t="s">
        <v>1064</v>
      </c>
      <c r="B49" s="7" t="s">
        <v>3</v>
      </c>
      <c r="C49" s="5" t="s">
        <v>7</v>
      </c>
      <c r="D49" s="7" t="s">
        <v>223</v>
      </c>
      <c r="E49" s="120"/>
      <c r="F49" s="8">
        <v>74.3</v>
      </c>
      <c r="G49" s="67">
        <f t="shared" si="0"/>
        <v>87.464176799999976</v>
      </c>
      <c r="H49" s="67">
        <f t="shared" si="1"/>
        <v>7609.3833815999978</v>
      </c>
      <c r="I49" s="5"/>
      <c r="J49" s="81">
        <f t="shared" si="2"/>
        <v>2282.8150144799993</v>
      </c>
    </row>
    <row r="50" spans="1:10" ht="35.15" customHeight="1" x14ac:dyDescent="0.35">
      <c r="A50" s="5" t="s">
        <v>1065</v>
      </c>
      <c r="B50" s="7" t="s">
        <v>9</v>
      </c>
      <c r="C50" s="5" t="s">
        <v>7</v>
      </c>
      <c r="D50" s="7" t="s">
        <v>223</v>
      </c>
      <c r="E50" s="121"/>
      <c r="F50" s="8">
        <v>85.6</v>
      </c>
      <c r="G50" s="67">
        <f t="shared" si="0"/>
        <v>100.76626559999997</v>
      </c>
      <c r="H50" s="67">
        <f t="shared" si="1"/>
        <v>8766.6651071999968</v>
      </c>
      <c r="I50" s="5"/>
      <c r="J50" s="81">
        <f t="shared" si="2"/>
        <v>2629.999532159999</v>
      </c>
    </row>
    <row r="51" spans="1:10" ht="35.15" customHeight="1" x14ac:dyDescent="0.35">
      <c r="A51" s="5" t="s">
        <v>1066</v>
      </c>
      <c r="B51" s="7" t="s">
        <v>11</v>
      </c>
      <c r="C51" s="5" t="s">
        <v>7</v>
      </c>
      <c r="D51" s="7" t="s">
        <v>223</v>
      </c>
      <c r="E51" s="121"/>
      <c r="F51" s="8">
        <v>85.6</v>
      </c>
      <c r="G51" s="67">
        <f t="shared" si="0"/>
        <v>100.76626559999997</v>
      </c>
      <c r="H51" s="67">
        <f t="shared" si="1"/>
        <v>8766.6651071999968</v>
      </c>
      <c r="I51" s="5"/>
      <c r="J51" s="81">
        <f t="shared" si="2"/>
        <v>2629.999532159999</v>
      </c>
    </row>
    <row r="52" spans="1:10" ht="48.65" customHeight="1" x14ac:dyDescent="0.35">
      <c r="A52" s="7" t="s">
        <v>221</v>
      </c>
      <c r="B52" s="18" t="s">
        <v>196</v>
      </c>
      <c r="C52" s="5" t="s">
        <v>7</v>
      </c>
      <c r="D52" s="7" t="s">
        <v>223</v>
      </c>
      <c r="E52" s="121"/>
      <c r="F52" s="8">
        <v>101</v>
      </c>
      <c r="G52" s="67">
        <f t="shared" si="0"/>
        <v>118.89477599999998</v>
      </c>
      <c r="H52" s="67">
        <f t="shared" si="1"/>
        <v>10343.845511999998</v>
      </c>
      <c r="I52" s="5"/>
      <c r="J52" s="81">
        <f t="shared" si="2"/>
        <v>3103.1536535999994</v>
      </c>
    </row>
    <row r="53" spans="1:10" ht="61" customHeight="1" x14ac:dyDescent="0.35">
      <c r="A53" s="7" t="s">
        <v>222</v>
      </c>
      <c r="B53" s="18" t="s">
        <v>197</v>
      </c>
      <c r="C53" s="5" t="s">
        <v>7</v>
      </c>
      <c r="D53" s="7" t="s">
        <v>223</v>
      </c>
      <c r="E53" s="124"/>
      <c r="F53" s="8">
        <v>119.6</v>
      </c>
      <c r="G53" s="67">
        <f t="shared" si="0"/>
        <v>140.79024959999995</v>
      </c>
      <c r="H53" s="67">
        <f t="shared" si="1"/>
        <v>12248.751715199996</v>
      </c>
      <c r="I53" s="5"/>
      <c r="J53" s="81">
        <f t="shared" si="2"/>
        <v>3674.6255145599989</v>
      </c>
    </row>
    <row r="54" spans="1:10" ht="35.15" customHeight="1" x14ac:dyDescent="0.35">
      <c r="A54" s="5" t="s">
        <v>1067</v>
      </c>
      <c r="B54" s="7" t="s">
        <v>3</v>
      </c>
      <c r="C54" s="5" t="s">
        <v>7</v>
      </c>
      <c r="D54" s="10" t="s">
        <v>142</v>
      </c>
      <c r="E54" s="120"/>
      <c r="F54" s="8">
        <v>17.8</v>
      </c>
      <c r="G54" s="67">
        <f t="shared" si="0"/>
        <v>20.953732799999997</v>
      </c>
      <c r="H54" s="67">
        <f t="shared" si="1"/>
        <v>1822.9747535999998</v>
      </c>
      <c r="I54" s="5"/>
      <c r="J54" s="81">
        <f t="shared" si="2"/>
        <v>546.89242607999995</v>
      </c>
    </row>
    <row r="55" spans="1:10" ht="35.15" customHeight="1" x14ac:dyDescent="0.35">
      <c r="A55" s="5" t="s">
        <v>1068</v>
      </c>
      <c r="B55" s="7" t="s">
        <v>9</v>
      </c>
      <c r="C55" s="5" t="s">
        <v>7</v>
      </c>
      <c r="D55" s="10" t="s">
        <v>142</v>
      </c>
      <c r="E55" s="121"/>
      <c r="F55" s="8">
        <v>20.399999999999999</v>
      </c>
      <c r="G55" s="67">
        <f t="shared" si="0"/>
        <v>24.014390399999993</v>
      </c>
      <c r="H55" s="67">
        <f t="shared" si="1"/>
        <v>2089.2519647999993</v>
      </c>
      <c r="I55" s="5"/>
      <c r="J55" s="81">
        <f t="shared" si="2"/>
        <v>626.77558943999975</v>
      </c>
    </row>
    <row r="56" spans="1:10" ht="35.15" customHeight="1" x14ac:dyDescent="0.35">
      <c r="A56" s="5" t="s">
        <v>1069</v>
      </c>
      <c r="B56" s="7" t="s">
        <v>11</v>
      </c>
      <c r="C56" s="5" t="s">
        <v>7</v>
      </c>
      <c r="D56" s="10" t="s">
        <v>142</v>
      </c>
      <c r="E56" s="121"/>
      <c r="F56" s="8">
        <v>20.399999999999999</v>
      </c>
      <c r="G56" s="67">
        <f t="shared" si="0"/>
        <v>24.014390399999993</v>
      </c>
      <c r="H56" s="67">
        <f t="shared" si="1"/>
        <v>2089.2519647999993</v>
      </c>
      <c r="I56" s="5"/>
      <c r="J56" s="81">
        <f t="shared" si="2"/>
        <v>626.77558943999975</v>
      </c>
    </row>
    <row r="57" spans="1:10" ht="43.5" customHeight="1" x14ac:dyDescent="0.35">
      <c r="A57" s="7" t="s">
        <v>224</v>
      </c>
      <c r="B57" s="18" t="s">
        <v>196</v>
      </c>
      <c r="C57" s="5" t="s">
        <v>7</v>
      </c>
      <c r="D57" s="10" t="s">
        <v>142</v>
      </c>
      <c r="E57" s="121"/>
      <c r="F57" s="8">
        <v>24.1</v>
      </c>
      <c r="G57" s="67">
        <f t="shared" si="0"/>
        <v>28.369941599999997</v>
      </c>
      <c r="H57" s="67">
        <f t="shared" si="1"/>
        <v>2468.1849192</v>
      </c>
      <c r="I57" s="5"/>
      <c r="J57" s="81">
        <f t="shared" si="2"/>
        <v>740.45547576000001</v>
      </c>
    </row>
    <row r="58" spans="1:10" ht="54.65" customHeight="1" x14ac:dyDescent="0.35">
      <c r="A58" s="7" t="s">
        <v>225</v>
      </c>
      <c r="B58" s="18" t="s">
        <v>197</v>
      </c>
      <c r="C58" s="5" t="s">
        <v>7</v>
      </c>
      <c r="D58" s="10" t="s">
        <v>142</v>
      </c>
      <c r="E58" s="124"/>
      <c r="F58" s="8">
        <v>28.5</v>
      </c>
      <c r="G58" s="67">
        <f t="shared" si="0"/>
        <v>33.549515999999997</v>
      </c>
      <c r="H58" s="67">
        <f t="shared" si="1"/>
        <v>2918.8078919999998</v>
      </c>
      <c r="I58" s="5"/>
      <c r="J58" s="81">
        <f t="shared" si="2"/>
        <v>875.64236759999994</v>
      </c>
    </row>
    <row r="59" spans="1:10" ht="32.15" customHeight="1" x14ac:dyDescent="0.35">
      <c r="A59" s="5" t="s">
        <v>1070</v>
      </c>
      <c r="B59" s="7" t="s">
        <v>3</v>
      </c>
      <c r="C59" s="5" t="s">
        <v>7</v>
      </c>
      <c r="D59" s="10" t="s">
        <v>228</v>
      </c>
      <c r="E59" s="120"/>
      <c r="F59" s="8">
        <v>25.8</v>
      </c>
      <c r="G59" s="67">
        <f t="shared" si="0"/>
        <v>30.371140799999996</v>
      </c>
      <c r="H59" s="67">
        <f t="shared" si="1"/>
        <v>2642.2892495999995</v>
      </c>
      <c r="I59" s="5"/>
      <c r="J59" s="81">
        <f t="shared" si="2"/>
        <v>792.6867748799998</v>
      </c>
    </row>
    <row r="60" spans="1:10" ht="32.15" customHeight="1" x14ac:dyDescent="0.35">
      <c r="A60" s="5" t="s">
        <v>1071</v>
      </c>
      <c r="B60" s="7" t="s">
        <v>10</v>
      </c>
      <c r="C60" s="5" t="s">
        <v>7</v>
      </c>
      <c r="D60" s="10" t="s">
        <v>228</v>
      </c>
      <c r="E60" s="121"/>
      <c r="F60" s="8">
        <v>29.6</v>
      </c>
      <c r="G60" s="67">
        <f t="shared" si="0"/>
        <v>34.844409599999992</v>
      </c>
      <c r="H60" s="67">
        <f t="shared" si="1"/>
        <v>3031.4636351999993</v>
      </c>
      <c r="I60" s="5"/>
      <c r="J60" s="81">
        <f t="shared" si="2"/>
        <v>909.43909055999973</v>
      </c>
    </row>
    <row r="61" spans="1:10" ht="32.15" customHeight="1" x14ac:dyDescent="0.35">
      <c r="A61" s="5" t="s">
        <v>1072</v>
      </c>
      <c r="B61" s="7" t="s">
        <v>11</v>
      </c>
      <c r="C61" s="5" t="s">
        <v>7</v>
      </c>
      <c r="D61" s="10" t="s">
        <v>228</v>
      </c>
      <c r="E61" s="121"/>
      <c r="F61" s="8">
        <v>29.6</v>
      </c>
      <c r="G61" s="67">
        <f t="shared" si="0"/>
        <v>34.844409599999992</v>
      </c>
      <c r="H61" s="67">
        <f t="shared" si="1"/>
        <v>3031.4636351999993</v>
      </c>
      <c r="I61" s="5"/>
      <c r="J61" s="81">
        <f t="shared" si="2"/>
        <v>909.43909055999973</v>
      </c>
    </row>
    <row r="62" spans="1:10" ht="45" customHeight="1" x14ac:dyDescent="0.35">
      <c r="A62" s="7" t="s">
        <v>226</v>
      </c>
      <c r="B62" s="18" t="s">
        <v>196</v>
      </c>
      <c r="C62" s="5" t="s">
        <v>7</v>
      </c>
      <c r="D62" s="10" t="s">
        <v>228</v>
      </c>
      <c r="E62" s="121"/>
      <c r="F62" s="8">
        <v>34.799999999999997</v>
      </c>
      <c r="G62" s="67">
        <f t="shared" si="0"/>
        <v>40.96572479999999</v>
      </c>
      <c r="H62" s="67">
        <f t="shared" si="1"/>
        <v>3564.0180575999989</v>
      </c>
      <c r="I62" s="5"/>
      <c r="J62" s="81">
        <f t="shared" si="2"/>
        <v>1069.2054172799997</v>
      </c>
    </row>
    <row r="63" spans="1:10" ht="53.5" customHeight="1" x14ac:dyDescent="0.35">
      <c r="A63" s="7" t="s">
        <v>227</v>
      </c>
      <c r="B63" s="18" t="s">
        <v>197</v>
      </c>
      <c r="C63" s="5" t="s">
        <v>7</v>
      </c>
      <c r="D63" s="10" t="s">
        <v>228</v>
      </c>
      <c r="E63" s="124"/>
      <c r="F63" s="8">
        <v>41.2</v>
      </c>
      <c r="G63" s="67">
        <f t="shared" si="0"/>
        <v>48.499651199999995</v>
      </c>
      <c r="H63" s="67">
        <f t="shared" si="1"/>
        <v>4219.4696543999999</v>
      </c>
      <c r="I63" s="5"/>
      <c r="J63" s="81">
        <f t="shared" si="2"/>
        <v>1265.84089632</v>
      </c>
    </row>
    <row r="64" spans="1:10" ht="30" customHeight="1" x14ac:dyDescent="0.35">
      <c r="A64" s="5" t="s">
        <v>1073</v>
      </c>
      <c r="B64" s="7" t="s">
        <v>3</v>
      </c>
      <c r="C64" s="5" t="s">
        <v>7</v>
      </c>
      <c r="D64" s="10" t="s">
        <v>231</v>
      </c>
      <c r="E64" s="120"/>
      <c r="F64" s="8">
        <v>37.1</v>
      </c>
      <c r="G64" s="67">
        <f t="shared" si="0"/>
        <v>43.673229599999992</v>
      </c>
      <c r="H64" s="67">
        <f t="shared" si="1"/>
        <v>3799.5709751999993</v>
      </c>
      <c r="I64" s="5"/>
      <c r="J64" s="81">
        <f t="shared" si="2"/>
        <v>1139.8712925599998</v>
      </c>
    </row>
    <row r="65" spans="1:10" ht="30" customHeight="1" x14ac:dyDescent="0.35">
      <c r="A65" s="5" t="s">
        <v>1074</v>
      </c>
      <c r="B65" s="7" t="s">
        <v>9</v>
      </c>
      <c r="C65" s="5" t="s">
        <v>7</v>
      </c>
      <c r="D65" s="10" t="s">
        <v>231</v>
      </c>
      <c r="E65" s="121"/>
      <c r="F65" s="8">
        <v>42.7</v>
      </c>
      <c r="G65" s="67">
        <f t="shared" si="0"/>
        <v>50.265415199999993</v>
      </c>
      <c r="H65" s="67">
        <f t="shared" si="1"/>
        <v>4373.0911223999992</v>
      </c>
      <c r="I65" s="5"/>
      <c r="J65" s="81">
        <f t="shared" si="2"/>
        <v>1311.9273367199996</v>
      </c>
    </row>
    <row r="66" spans="1:10" ht="30" customHeight="1" x14ac:dyDescent="0.35">
      <c r="A66" s="5" t="s">
        <v>1075</v>
      </c>
      <c r="B66" s="7" t="s">
        <v>11</v>
      </c>
      <c r="C66" s="5" t="s">
        <v>7</v>
      </c>
      <c r="D66" s="10" t="s">
        <v>231</v>
      </c>
      <c r="E66" s="121"/>
      <c r="F66" s="8">
        <v>42.7</v>
      </c>
      <c r="G66" s="67">
        <f t="shared" si="0"/>
        <v>50.265415199999993</v>
      </c>
      <c r="H66" s="67">
        <f t="shared" si="1"/>
        <v>4373.0911223999992</v>
      </c>
      <c r="I66" s="5"/>
      <c r="J66" s="81">
        <f t="shared" si="2"/>
        <v>1311.9273367199996</v>
      </c>
    </row>
    <row r="67" spans="1:10" ht="39.75" customHeight="1" x14ac:dyDescent="0.35">
      <c r="A67" s="7" t="s">
        <v>229</v>
      </c>
      <c r="B67" s="18" t="s">
        <v>196</v>
      </c>
      <c r="C67" s="5" t="s">
        <v>7</v>
      </c>
      <c r="D67" s="10" t="s">
        <v>231</v>
      </c>
      <c r="E67" s="121"/>
      <c r="F67" s="8">
        <v>50</v>
      </c>
      <c r="G67" s="67">
        <f t="shared" si="0"/>
        <v>58.858799999999988</v>
      </c>
      <c r="H67" s="67">
        <f t="shared" si="1"/>
        <v>5120.7155999999986</v>
      </c>
      <c r="I67" s="5"/>
      <c r="J67" s="81">
        <f t="shared" si="2"/>
        <v>1536.2146799999996</v>
      </c>
    </row>
    <row r="68" spans="1:10" ht="53.5" customHeight="1" x14ac:dyDescent="0.35">
      <c r="A68" s="7" t="s">
        <v>230</v>
      </c>
      <c r="B68" s="18" t="s">
        <v>197</v>
      </c>
      <c r="C68" s="5" t="s">
        <v>7</v>
      </c>
      <c r="D68" s="10" t="s">
        <v>231</v>
      </c>
      <c r="E68" s="124"/>
      <c r="F68" s="8">
        <v>59.8</v>
      </c>
      <c r="G68" s="67">
        <f t="shared" si="0"/>
        <v>70.395124799999977</v>
      </c>
      <c r="H68" s="67">
        <f t="shared" si="1"/>
        <v>6124.3758575999982</v>
      </c>
      <c r="I68" s="5"/>
      <c r="J68" s="81">
        <f t="shared" si="2"/>
        <v>1837.3127572799995</v>
      </c>
    </row>
    <row r="69" spans="1:10" ht="25" customHeight="1" x14ac:dyDescent="0.35">
      <c r="A69" s="5" t="s">
        <v>1076</v>
      </c>
      <c r="B69" s="7" t="s">
        <v>3</v>
      </c>
      <c r="C69" s="5" t="s">
        <v>7</v>
      </c>
      <c r="D69" s="7" t="s">
        <v>234</v>
      </c>
      <c r="E69" s="120"/>
      <c r="F69" s="8">
        <v>41.8</v>
      </c>
      <c r="G69" s="67">
        <f t="shared" ref="G69:G132" si="3">F69*N$2</f>
        <v>49.205956799999989</v>
      </c>
      <c r="H69" s="67">
        <f t="shared" ref="H69:H132" si="4">G69*L$2</f>
        <v>4280.9182415999994</v>
      </c>
      <c r="I69" s="5"/>
      <c r="J69" s="81">
        <f t="shared" ref="J69:J132" si="5">H69*0.3</f>
        <v>1284.2754724799997</v>
      </c>
    </row>
    <row r="70" spans="1:10" ht="25" customHeight="1" x14ac:dyDescent="0.35">
      <c r="A70" s="5" t="s">
        <v>1077</v>
      </c>
      <c r="B70" s="7" t="s">
        <v>10</v>
      </c>
      <c r="C70" s="5" t="s">
        <v>7</v>
      </c>
      <c r="D70" s="7" t="s">
        <v>234</v>
      </c>
      <c r="E70" s="121"/>
      <c r="F70" s="8">
        <v>48</v>
      </c>
      <c r="G70" s="67">
        <f t="shared" si="3"/>
        <v>56.504447999999989</v>
      </c>
      <c r="H70" s="67">
        <f t="shared" si="4"/>
        <v>4915.8869759999989</v>
      </c>
      <c r="I70" s="5"/>
      <c r="J70" s="81">
        <f t="shared" si="5"/>
        <v>1474.7660927999996</v>
      </c>
    </row>
    <row r="71" spans="1:10" ht="25" customHeight="1" x14ac:dyDescent="0.35">
      <c r="A71" s="5" t="s">
        <v>1078</v>
      </c>
      <c r="B71" s="7" t="s">
        <v>11</v>
      </c>
      <c r="C71" s="5" t="s">
        <v>7</v>
      </c>
      <c r="D71" s="7" t="s">
        <v>234</v>
      </c>
      <c r="E71" s="121"/>
      <c r="F71" s="8">
        <v>48</v>
      </c>
      <c r="G71" s="67">
        <f t="shared" si="3"/>
        <v>56.504447999999989</v>
      </c>
      <c r="H71" s="67">
        <f t="shared" si="4"/>
        <v>4915.8869759999989</v>
      </c>
      <c r="I71" s="5"/>
      <c r="J71" s="81">
        <f t="shared" si="5"/>
        <v>1474.7660927999996</v>
      </c>
    </row>
    <row r="72" spans="1:10" ht="41.25" customHeight="1" x14ac:dyDescent="0.35">
      <c r="A72" s="7" t="s">
        <v>232</v>
      </c>
      <c r="B72" s="18" t="s">
        <v>196</v>
      </c>
      <c r="C72" s="5" t="s">
        <v>7</v>
      </c>
      <c r="D72" s="7" t="s">
        <v>234</v>
      </c>
      <c r="E72" s="121"/>
      <c r="F72" s="8">
        <v>56.8</v>
      </c>
      <c r="G72" s="67">
        <f t="shared" si="3"/>
        <v>66.863596799999982</v>
      </c>
      <c r="H72" s="67">
        <f t="shared" si="4"/>
        <v>5817.1329215999986</v>
      </c>
      <c r="I72" s="5"/>
      <c r="J72" s="81">
        <f t="shared" si="5"/>
        <v>1745.1398764799994</v>
      </c>
    </row>
    <row r="73" spans="1:10" ht="53.15" customHeight="1" x14ac:dyDescent="0.35">
      <c r="A73" s="7" t="s">
        <v>233</v>
      </c>
      <c r="B73" s="18" t="s">
        <v>197</v>
      </c>
      <c r="C73" s="5" t="s">
        <v>7</v>
      </c>
      <c r="D73" s="7" t="s">
        <v>234</v>
      </c>
      <c r="E73" s="124"/>
      <c r="F73" s="8">
        <v>67.099999999999994</v>
      </c>
      <c r="G73" s="67">
        <f t="shared" si="3"/>
        <v>78.988509599999972</v>
      </c>
      <c r="H73" s="67">
        <f t="shared" si="4"/>
        <v>6872.0003351999976</v>
      </c>
      <c r="I73" s="5"/>
      <c r="J73" s="81">
        <f t="shared" si="5"/>
        <v>2061.6001005599992</v>
      </c>
    </row>
    <row r="74" spans="1:10" ht="25" customHeight="1" x14ac:dyDescent="0.35">
      <c r="A74" s="5" t="s">
        <v>1079</v>
      </c>
      <c r="B74" s="7" t="s">
        <v>3</v>
      </c>
      <c r="C74" s="5" t="s">
        <v>7</v>
      </c>
      <c r="D74" s="7" t="s">
        <v>237</v>
      </c>
      <c r="E74" s="120"/>
      <c r="F74" s="8">
        <v>29.2</v>
      </c>
      <c r="G74" s="67">
        <f t="shared" si="3"/>
        <v>34.373539199999996</v>
      </c>
      <c r="H74" s="67">
        <f t="shared" si="4"/>
        <v>2990.4979103999995</v>
      </c>
      <c r="I74" s="5"/>
      <c r="J74" s="81">
        <f t="shared" si="5"/>
        <v>897.14937311999984</v>
      </c>
    </row>
    <row r="75" spans="1:10" ht="25" customHeight="1" x14ac:dyDescent="0.35">
      <c r="A75" s="5" t="s">
        <v>1080</v>
      </c>
      <c r="B75" s="7" t="s">
        <v>9</v>
      </c>
      <c r="C75" s="5" t="s">
        <v>7</v>
      </c>
      <c r="D75" s="7" t="s">
        <v>237</v>
      </c>
      <c r="E75" s="121"/>
      <c r="F75" s="8">
        <v>33.700000000000003</v>
      </c>
      <c r="G75" s="67">
        <f t="shared" si="3"/>
        <v>39.670831199999995</v>
      </c>
      <c r="H75" s="67">
        <f t="shared" si="4"/>
        <v>3451.3623143999994</v>
      </c>
      <c r="I75" s="5"/>
      <c r="J75" s="81">
        <f t="shared" si="5"/>
        <v>1035.4086943199998</v>
      </c>
    </row>
    <row r="76" spans="1:10" ht="25" customHeight="1" x14ac:dyDescent="0.35">
      <c r="A76" s="5" t="s">
        <v>1081</v>
      </c>
      <c r="B76" s="7" t="s">
        <v>11</v>
      </c>
      <c r="C76" s="5" t="s">
        <v>7</v>
      </c>
      <c r="D76" s="7" t="s">
        <v>237</v>
      </c>
      <c r="E76" s="121"/>
      <c r="F76" s="8">
        <v>33.700000000000003</v>
      </c>
      <c r="G76" s="67">
        <f t="shared" si="3"/>
        <v>39.670831199999995</v>
      </c>
      <c r="H76" s="67">
        <f t="shared" si="4"/>
        <v>3451.3623143999994</v>
      </c>
      <c r="I76" s="5"/>
      <c r="J76" s="81">
        <f t="shared" si="5"/>
        <v>1035.4086943199998</v>
      </c>
    </row>
    <row r="77" spans="1:10" ht="41.25" customHeight="1" x14ac:dyDescent="0.35">
      <c r="A77" s="7" t="s">
        <v>235</v>
      </c>
      <c r="B77" s="18" t="s">
        <v>196</v>
      </c>
      <c r="C77" s="5" t="s">
        <v>7</v>
      </c>
      <c r="D77" s="7" t="s">
        <v>237</v>
      </c>
      <c r="E77" s="121"/>
      <c r="F77" s="8">
        <v>39.5</v>
      </c>
      <c r="G77" s="67">
        <f t="shared" si="3"/>
        <v>46.498451999999993</v>
      </c>
      <c r="H77" s="67">
        <f t="shared" si="4"/>
        <v>4045.3653239999994</v>
      </c>
      <c r="I77" s="5"/>
      <c r="J77" s="81">
        <f t="shared" si="5"/>
        <v>1213.6095971999998</v>
      </c>
    </row>
    <row r="78" spans="1:10" ht="41.25" customHeight="1" x14ac:dyDescent="0.35">
      <c r="A78" s="7" t="s">
        <v>236</v>
      </c>
      <c r="B78" s="18" t="s">
        <v>197</v>
      </c>
      <c r="C78" s="5" t="s">
        <v>7</v>
      </c>
      <c r="D78" s="7" t="s">
        <v>237</v>
      </c>
      <c r="E78" s="124"/>
      <c r="F78" s="8">
        <v>46.8</v>
      </c>
      <c r="G78" s="67">
        <f t="shared" si="3"/>
        <v>55.091836799999989</v>
      </c>
      <c r="H78" s="67">
        <f t="shared" si="4"/>
        <v>4792.9898015999988</v>
      </c>
      <c r="I78" s="5"/>
      <c r="J78" s="81">
        <f t="shared" si="5"/>
        <v>1437.8969404799996</v>
      </c>
    </row>
    <row r="79" spans="1:10" ht="25" customHeight="1" x14ac:dyDescent="0.35">
      <c r="A79" s="5" t="s">
        <v>1082</v>
      </c>
      <c r="B79" s="7" t="s">
        <v>3</v>
      </c>
      <c r="C79" s="5" t="s">
        <v>7</v>
      </c>
      <c r="D79" s="7" t="s">
        <v>238</v>
      </c>
      <c r="E79" s="120"/>
      <c r="F79" s="8">
        <v>41.8</v>
      </c>
      <c r="G79" s="67">
        <f t="shared" si="3"/>
        <v>49.205956799999989</v>
      </c>
      <c r="H79" s="67">
        <f t="shared" si="4"/>
        <v>4280.9182415999994</v>
      </c>
      <c r="I79" s="5"/>
      <c r="J79" s="81">
        <f t="shared" si="5"/>
        <v>1284.2754724799997</v>
      </c>
    </row>
    <row r="80" spans="1:10" ht="25" customHeight="1" x14ac:dyDescent="0.35">
      <c r="A80" s="5" t="s">
        <v>1083</v>
      </c>
      <c r="B80" s="7" t="s">
        <v>10</v>
      </c>
      <c r="C80" s="5" t="s">
        <v>7</v>
      </c>
      <c r="D80" s="7" t="s">
        <v>238</v>
      </c>
      <c r="E80" s="121"/>
      <c r="F80" s="8">
        <v>48</v>
      </c>
      <c r="G80" s="67">
        <f t="shared" si="3"/>
        <v>56.504447999999989</v>
      </c>
      <c r="H80" s="67">
        <f t="shared" si="4"/>
        <v>4915.8869759999989</v>
      </c>
      <c r="I80" s="5"/>
      <c r="J80" s="81">
        <f t="shared" si="5"/>
        <v>1474.7660927999996</v>
      </c>
    </row>
    <row r="81" spans="1:10" ht="25" customHeight="1" x14ac:dyDescent="0.35">
      <c r="A81" s="5" t="s">
        <v>1084</v>
      </c>
      <c r="B81" s="7" t="s">
        <v>11</v>
      </c>
      <c r="C81" s="5" t="s">
        <v>7</v>
      </c>
      <c r="D81" s="7" t="s">
        <v>238</v>
      </c>
      <c r="E81" s="121"/>
      <c r="F81" s="8">
        <v>48</v>
      </c>
      <c r="G81" s="67">
        <f t="shared" si="3"/>
        <v>56.504447999999989</v>
      </c>
      <c r="H81" s="67">
        <f t="shared" si="4"/>
        <v>4915.8869759999989</v>
      </c>
      <c r="I81" s="5"/>
      <c r="J81" s="81">
        <f t="shared" si="5"/>
        <v>1474.7660927999996</v>
      </c>
    </row>
    <row r="82" spans="1:10" ht="47.5" customHeight="1" x14ac:dyDescent="0.35">
      <c r="A82" s="7" t="s">
        <v>239</v>
      </c>
      <c r="B82" s="18" t="s">
        <v>196</v>
      </c>
      <c r="C82" s="5" t="s">
        <v>7</v>
      </c>
      <c r="D82" s="7" t="s">
        <v>238</v>
      </c>
      <c r="E82" s="121"/>
      <c r="F82" s="8">
        <v>56.8</v>
      </c>
      <c r="G82" s="67">
        <f t="shared" si="3"/>
        <v>66.863596799999982</v>
      </c>
      <c r="H82" s="67">
        <f t="shared" si="4"/>
        <v>5817.1329215999986</v>
      </c>
      <c r="I82" s="5"/>
      <c r="J82" s="81">
        <f t="shared" si="5"/>
        <v>1745.1398764799994</v>
      </c>
    </row>
    <row r="83" spans="1:10" ht="51" customHeight="1" x14ac:dyDescent="0.35">
      <c r="A83" s="7" t="s">
        <v>240</v>
      </c>
      <c r="B83" s="18" t="s">
        <v>197</v>
      </c>
      <c r="C83" s="5" t="s">
        <v>7</v>
      </c>
      <c r="D83" s="7" t="s">
        <v>238</v>
      </c>
      <c r="E83" s="124"/>
      <c r="F83" s="8">
        <v>67.099999999999994</v>
      </c>
      <c r="G83" s="67">
        <f t="shared" si="3"/>
        <v>78.988509599999972</v>
      </c>
      <c r="H83" s="67">
        <f t="shared" si="4"/>
        <v>6872.0003351999976</v>
      </c>
      <c r="I83" s="5"/>
      <c r="J83" s="81">
        <f t="shared" si="5"/>
        <v>2061.6001005599992</v>
      </c>
    </row>
    <row r="84" spans="1:10" ht="25" customHeight="1" x14ac:dyDescent="0.35">
      <c r="A84" s="5" t="s">
        <v>1085</v>
      </c>
      <c r="B84" s="7" t="s">
        <v>3</v>
      </c>
      <c r="C84" s="5" t="s">
        <v>7</v>
      </c>
      <c r="D84" s="7" t="s">
        <v>243</v>
      </c>
      <c r="E84" s="120"/>
      <c r="F84" s="8">
        <v>29.2</v>
      </c>
      <c r="G84" s="67">
        <f t="shared" si="3"/>
        <v>34.373539199999996</v>
      </c>
      <c r="H84" s="67">
        <f t="shared" si="4"/>
        <v>2990.4979103999995</v>
      </c>
      <c r="I84" s="5"/>
      <c r="J84" s="81">
        <f t="shared" si="5"/>
        <v>897.14937311999984</v>
      </c>
    </row>
    <row r="85" spans="1:10" ht="25" customHeight="1" x14ac:dyDescent="0.35">
      <c r="A85" s="5" t="s">
        <v>1086</v>
      </c>
      <c r="B85" s="7" t="s">
        <v>9</v>
      </c>
      <c r="C85" s="5" t="s">
        <v>7</v>
      </c>
      <c r="D85" s="7" t="s">
        <v>243</v>
      </c>
      <c r="E85" s="121"/>
      <c r="F85" s="8">
        <v>33.700000000000003</v>
      </c>
      <c r="G85" s="67">
        <f t="shared" si="3"/>
        <v>39.670831199999995</v>
      </c>
      <c r="H85" s="67">
        <f t="shared" si="4"/>
        <v>3451.3623143999994</v>
      </c>
      <c r="I85" s="5"/>
      <c r="J85" s="81">
        <f t="shared" si="5"/>
        <v>1035.4086943199998</v>
      </c>
    </row>
    <row r="86" spans="1:10" ht="25" customHeight="1" x14ac:dyDescent="0.35">
      <c r="A86" s="5" t="s">
        <v>1087</v>
      </c>
      <c r="B86" s="7" t="s">
        <v>11</v>
      </c>
      <c r="C86" s="5" t="s">
        <v>7</v>
      </c>
      <c r="D86" s="7" t="s">
        <v>243</v>
      </c>
      <c r="E86" s="121"/>
      <c r="F86" s="8">
        <v>33.700000000000003</v>
      </c>
      <c r="G86" s="67">
        <f t="shared" si="3"/>
        <v>39.670831199999995</v>
      </c>
      <c r="H86" s="67">
        <f t="shared" si="4"/>
        <v>3451.3623143999994</v>
      </c>
      <c r="I86" s="5"/>
      <c r="J86" s="81">
        <f t="shared" si="5"/>
        <v>1035.4086943199998</v>
      </c>
    </row>
    <row r="87" spans="1:10" ht="42" customHeight="1" x14ac:dyDescent="0.35">
      <c r="A87" s="7" t="s">
        <v>241</v>
      </c>
      <c r="B87" s="18" t="s">
        <v>196</v>
      </c>
      <c r="C87" s="5" t="s">
        <v>7</v>
      </c>
      <c r="D87" s="7" t="s">
        <v>243</v>
      </c>
      <c r="E87" s="121"/>
      <c r="F87" s="8">
        <v>39.5</v>
      </c>
      <c r="G87" s="67">
        <f t="shared" si="3"/>
        <v>46.498451999999993</v>
      </c>
      <c r="H87" s="67">
        <f t="shared" si="4"/>
        <v>4045.3653239999994</v>
      </c>
      <c r="I87" s="5"/>
      <c r="J87" s="81">
        <f t="shared" si="5"/>
        <v>1213.6095971999998</v>
      </c>
    </row>
    <row r="88" spans="1:10" ht="52.5" customHeight="1" x14ac:dyDescent="0.35">
      <c r="A88" s="7" t="s">
        <v>242</v>
      </c>
      <c r="B88" s="18" t="s">
        <v>197</v>
      </c>
      <c r="C88" s="5" t="s">
        <v>7</v>
      </c>
      <c r="D88" s="7" t="s">
        <v>243</v>
      </c>
      <c r="E88" s="124"/>
      <c r="F88" s="8">
        <v>46.8</v>
      </c>
      <c r="G88" s="67">
        <f t="shared" si="3"/>
        <v>55.091836799999989</v>
      </c>
      <c r="H88" s="67">
        <f t="shared" si="4"/>
        <v>4792.9898015999988</v>
      </c>
      <c r="I88" s="5"/>
      <c r="J88" s="81">
        <f t="shared" si="5"/>
        <v>1437.8969404799996</v>
      </c>
    </row>
    <row r="89" spans="1:10" ht="25" customHeight="1" x14ac:dyDescent="0.35">
      <c r="A89" s="5" t="s">
        <v>1088</v>
      </c>
      <c r="B89" s="7" t="s">
        <v>3</v>
      </c>
      <c r="C89" s="5" t="s">
        <v>7</v>
      </c>
      <c r="D89" s="7" t="s">
        <v>246</v>
      </c>
      <c r="E89" s="120"/>
      <c r="F89" s="8">
        <v>59.8</v>
      </c>
      <c r="G89" s="67">
        <f t="shared" si="3"/>
        <v>70.395124799999977</v>
      </c>
      <c r="H89" s="67">
        <f t="shared" si="4"/>
        <v>6124.3758575999982</v>
      </c>
      <c r="I89" s="5"/>
      <c r="J89" s="81">
        <f t="shared" si="5"/>
        <v>1837.3127572799995</v>
      </c>
    </row>
    <row r="90" spans="1:10" ht="25" customHeight="1" x14ac:dyDescent="0.35">
      <c r="A90" s="5" t="s">
        <v>1089</v>
      </c>
      <c r="B90" s="7" t="s">
        <v>9</v>
      </c>
      <c r="C90" s="5" t="s">
        <v>7</v>
      </c>
      <c r="D90" s="7" t="s">
        <v>246</v>
      </c>
      <c r="E90" s="121"/>
      <c r="F90" s="8">
        <v>69.099999999999994</v>
      </c>
      <c r="G90" s="67">
        <f t="shared" si="3"/>
        <v>81.342861599999978</v>
      </c>
      <c r="H90" s="67">
        <f t="shared" si="4"/>
        <v>7076.8289591999983</v>
      </c>
      <c r="I90" s="5"/>
      <c r="J90" s="81">
        <f t="shared" si="5"/>
        <v>2123.0486877599992</v>
      </c>
    </row>
    <row r="91" spans="1:10" ht="25" customHeight="1" x14ac:dyDescent="0.35">
      <c r="A91" s="5" t="s">
        <v>1090</v>
      </c>
      <c r="B91" s="7" t="s">
        <v>11</v>
      </c>
      <c r="C91" s="5" t="s">
        <v>7</v>
      </c>
      <c r="D91" s="7" t="s">
        <v>246</v>
      </c>
      <c r="E91" s="121"/>
      <c r="F91" s="8">
        <v>69.099999999999994</v>
      </c>
      <c r="G91" s="67">
        <f t="shared" si="3"/>
        <v>81.342861599999978</v>
      </c>
      <c r="H91" s="67">
        <f t="shared" si="4"/>
        <v>7076.8289591999983</v>
      </c>
      <c r="I91" s="5"/>
      <c r="J91" s="81">
        <f t="shared" si="5"/>
        <v>2123.0486877599992</v>
      </c>
    </row>
    <row r="92" spans="1:10" ht="53.25" customHeight="1" x14ac:dyDescent="0.35">
      <c r="A92" s="7" t="s">
        <v>244</v>
      </c>
      <c r="B92" s="18" t="s">
        <v>196</v>
      </c>
      <c r="C92" s="5" t="s">
        <v>7</v>
      </c>
      <c r="D92" s="7" t="s">
        <v>246</v>
      </c>
      <c r="E92" s="121"/>
      <c r="F92" s="8">
        <v>81.400000000000006</v>
      </c>
      <c r="G92" s="67">
        <f t="shared" si="3"/>
        <v>95.822126399999988</v>
      </c>
      <c r="H92" s="67">
        <f t="shared" si="4"/>
        <v>8336.5249967999989</v>
      </c>
      <c r="I92" s="5"/>
      <c r="J92" s="81">
        <f t="shared" si="5"/>
        <v>2500.9574990399997</v>
      </c>
    </row>
    <row r="93" spans="1:10" ht="53.25" customHeight="1" x14ac:dyDescent="0.35">
      <c r="A93" s="7" t="s">
        <v>245</v>
      </c>
      <c r="B93" s="18" t="s">
        <v>197</v>
      </c>
      <c r="C93" s="5" t="s">
        <v>7</v>
      </c>
      <c r="D93" s="7" t="s">
        <v>246</v>
      </c>
      <c r="E93" s="124"/>
      <c r="F93" s="8">
        <v>95.9</v>
      </c>
      <c r="G93" s="67">
        <f t="shared" si="3"/>
        <v>112.89117839999999</v>
      </c>
      <c r="H93" s="67">
        <f t="shared" si="4"/>
        <v>9821.5325207999995</v>
      </c>
      <c r="I93" s="5"/>
      <c r="J93" s="81">
        <f t="shared" si="5"/>
        <v>2946.4597562399999</v>
      </c>
    </row>
    <row r="94" spans="1:10" ht="25" customHeight="1" x14ac:dyDescent="0.35">
      <c r="A94" s="5" t="s">
        <v>1091</v>
      </c>
      <c r="B94" s="7" t="s">
        <v>3</v>
      </c>
      <c r="C94" s="5" t="s">
        <v>7</v>
      </c>
      <c r="D94" s="7" t="s">
        <v>247</v>
      </c>
      <c r="E94" s="120"/>
      <c r="F94" s="8">
        <v>67.099999999999994</v>
      </c>
      <c r="G94" s="67">
        <f t="shared" si="3"/>
        <v>78.988509599999972</v>
      </c>
      <c r="H94" s="67">
        <f t="shared" si="4"/>
        <v>6872.0003351999976</v>
      </c>
      <c r="I94" s="5"/>
      <c r="J94" s="81">
        <f t="shared" si="5"/>
        <v>2061.6001005599992</v>
      </c>
    </row>
    <row r="95" spans="1:10" ht="25" customHeight="1" x14ac:dyDescent="0.35">
      <c r="A95" s="5" t="s">
        <v>1092</v>
      </c>
      <c r="B95" s="7" t="s">
        <v>9</v>
      </c>
      <c r="C95" s="5" t="s">
        <v>7</v>
      </c>
      <c r="D95" s="7" t="s">
        <v>247</v>
      </c>
      <c r="E95" s="121"/>
      <c r="F95" s="8">
        <v>76.900000000000006</v>
      </c>
      <c r="G95" s="67">
        <f t="shared" si="3"/>
        <v>90.524834399999989</v>
      </c>
      <c r="H95" s="67">
        <f t="shared" si="4"/>
        <v>7875.660592799999</v>
      </c>
      <c r="I95" s="5"/>
      <c r="J95" s="81">
        <f t="shared" si="5"/>
        <v>2362.6981778399995</v>
      </c>
    </row>
    <row r="96" spans="1:10" ht="25" customHeight="1" x14ac:dyDescent="0.35">
      <c r="A96" s="5" t="s">
        <v>1093</v>
      </c>
      <c r="B96" s="7" t="s">
        <v>11</v>
      </c>
      <c r="C96" s="5" t="s">
        <v>7</v>
      </c>
      <c r="D96" s="7" t="s">
        <v>247</v>
      </c>
      <c r="E96" s="121"/>
      <c r="F96" s="8">
        <v>76.900000000000006</v>
      </c>
      <c r="G96" s="67">
        <f t="shared" si="3"/>
        <v>90.524834399999989</v>
      </c>
      <c r="H96" s="67">
        <f t="shared" si="4"/>
        <v>7875.660592799999</v>
      </c>
      <c r="I96" s="5"/>
      <c r="J96" s="81">
        <f t="shared" si="5"/>
        <v>2362.6981778399995</v>
      </c>
    </row>
    <row r="97" spans="1:10" ht="53.25" customHeight="1" x14ac:dyDescent="0.35">
      <c r="A97" s="7" t="s">
        <v>248</v>
      </c>
      <c r="B97" s="18" t="s">
        <v>196</v>
      </c>
      <c r="C97" s="5" t="s">
        <v>7</v>
      </c>
      <c r="D97" s="7" t="s">
        <v>247</v>
      </c>
      <c r="E97" s="121"/>
      <c r="F97" s="8">
        <v>89.1</v>
      </c>
      <c r="G97" s="67">
        <f t="shared" si="3"/>
        <v>104.88638159999998</v>
      </c>
      <c r="H97" s="67">
        <f t="shared" si="4"/>
        <v>9125.1151991999977</v>
      </c>
      <c r="I97" s="5"/>
      <c r="J97" s="81">
        <f t="shared" si="5"/>
        <v>2737.5345597599994</v>
      </c>
    </row>
    <row r="98" spans="1:10" ht="53.25" customHeight="1" x14ac:dyDescent="0.35">
      <c r="A98" s="7" t="s">
        <v>249</v>
      </c>
      <c r="B98" s="18" t="s">
        <v>197</v>
      </c>
      <c r="C98" s="5" t="s">
        <v>7</v>
      </c>
      <c r="D98" s="7" t="s">
        <v>247</v>
      </c>
      <c r="E98" s="124"/>
      <c r="F98" s="8">
        <v>105</v>
      </c>
      <c r="G98" s="67">
        <f t="shared" si="3"/>
        <v>123.60347999999998</v>
      </c>
      <c r="H98" s="67">
        <f t="shared" si="4"/>
        <v>10753.502759999998</v>
      </c>
      <c r="I98" s="5"/>
      <c r="J98" s="81">
        <f t="shared" si="5"/>
        <v>3226.050827999999</v>
      </c>
    </row>
    <row r="99" spans="1:10" ht="25" customHeight="1" x14ac:dyDescent="0.35">
      <c r="A99" s="5" t="s">
        <v>1094</v>
      </c>
      <c r="B99" s="7" t="s">
        <v>3</v>
      </c>
      <c r="C99" s="5" t="s">
        <v>7</v>
      </c>
      <c r="D99" s="7" t="s">
        <v>250</v>
      </c>
      <c r="E99" s="120"/>
      <c r="F99" s="8">
        <v>44.4</v>
      </c>
      <c r="G99" s="67">
        <f t="shared" si="3"/>
        <v>52.266614399999987</v>
      </c>
      <c r="H99" s="67">
        <f t="shared" si="4"/>
        <v>4547.1954527999987</v>
      </c>
      <c r="I99" s="5"/>
      <c r="J99" s="81">
        <f t="shared" si="5"/>
        <v>1364.1586358399995</v>
      </c>
    </row>
    <row r="100" spans="1:10" ht="25" customHeight="1" x14ac:dyDescent="0.35">
      <c r="A100" s="5" t="s">
        <v>1095</v>
      </c>
      <c r="B100" s="7" t="s">
        <v>9</v>
      </c>
      <c r="C100" s="5" t="s">
        <v>7</v>
      </c>
      <c r="D100" s="7" t="s">
        <v>250</v>
      </c>
      <c r="E100" s="121"/>
      <c r="F100" s="8">
        <v>51</v>
      </c>
      <c r="G100" s="67">
        <f t="shared" si="3"/>
        <v>60.035975999999991</v>
      </c>
      <c r="H100" s="67">
        <f t="shared" si="4"/>
        <v>5223.1299119999994</v>
      </c>
      <c r="I100" s="5"/>
      <c r="J100" s="81">
        <f t="shared" si="5"/>
        <v>1566.9389735999998</v>
      </c>
    </row>
    <row r="101" spans="1:10" ht="25" customHeight="1" x14ac:dyDescent="0.35">
      <c r="A101" s="5" t="s">
        <v>1096</v>
      </c>
      <c r="B101" s="7" t="s">
        <v>11</v>
      </c>
      <c r="C101" s="5" t="s">
        <v>7</v>
      </c>
      <c r="D101" s="7" t="s">
        <v>250</v>
      </c>
      <c r="E101" s="121"/>
      <c r="F101" s="8">
        <v>51</v>
      </c>
      <c r="G101" s="67">
        <f t="shared" si="3"/>
        <v>60.035975999999991</v>
      </c>
      <c r="H101" s="67">
        <f t="shared" si="4"/>
        <v>5223.1299119999994</v>
      </c>
      <c r="I101" s="5"/>
      <c r="J101" s="81">
        <f t="shared" si="5"/>
        <v>1566.9389735999998</v>
      </c>
    </row>
    <row r="102" spans="1:10" ht="53.25" customHeight="1" x14ac:dyDescent="0.35">
      <c r="A102" s="7" t="s">
        <v>251</v>
      </c>
      <c r="B102" s="18" t="s">
        <v>196</v>
      </c>
      <c r="C102" s="5" t="s">
        <v>7</v>
      </c>
      <c r="D102" s="7" t="s">
        <v>250</v>
      </c>
      <c r="E102" s="121"/>
      <c r="F102" s="8">
        <v>60.8</v>
      </c>
      <c r="G102" s="67">
        <f t="shared" si="3"/>
        <v>71.572300799999979</v>
      </c>
      <c r="H102" s="67">
        <f t="shared" si="4"/>
        <v>6226.7901695999981</v>
      </c>
      <c r="I102" s="5"/>
      <c r="J102" s="81">
        <f t="shared" si="5"/>
        <v>1868.0370508799992</v>
      </c>
    </row>
    <row r="103" spans="1:10" ht="53.25" customHeight="1" x14ac:dyDescent="0.35">
      <c r="A103" s="7" t="s">
        <v>252</v>
      </c>
      <c r="B103" s="18" t="s">
        <v>197</v>
      </c>
      <c r="C103" s="5" t="s">
        <v>7</v>
      </c>
      <c r="D103" s="7" t="s">
        <v>250</v>
      </c>
      <c r="E103" s="124"/>
      <c r="F103" s="8">
        <v>71.099999999999994</v>
      </c>
      <c r="G103" s="67">
        <f t="shared" si="3"/>
        <v>83.697213599999984</v>
      </c>
      <c r="H103" s="67">
        <f t="shared" si="4"/>
        <v>7281.657583199999</v>
      </c>
      <c r="I103" s="5"/>
      <c r="J103" s="81">
        <f t="shared" si="5"/>
        <v>2184.4972749599997</v>
      </c>
    </row>
    <row r="104" spans="1:10" ht="25" customHeight="1" x14ac:dyDescent="0.35">
      <c r="A104" s="5" t="s">
        <v>1097</v>
      </c>
      <c r="B104" s="7" t="s">
        <v>3</v>
      </c>
      <c r="C104" s="5" t="s">
        <v>7</v>
      </c>
      <c r="D104" s="7" t="s">
        <v>255</v>
      </c>
      <c r="E104" s="120"/>
      <c r="F104" s="8">
        <v>66</v>
      </c>
      <c r="G104" s="67">
        <f t="shared" si="3"/>
        <v>77.693615999999992</v>
      </c>
      <c r="H104" s="67">
        <f t="shared" si="4"/>
        <v>6759.3445919999995</v>
      </c>
      <c r="I104" s="5"/>
      <c r="J104" s="81">
        <f t="shared" si="5"/>
        <v>2027.8033775999997</v>
      </c>
    </row>
    <row r="105" spans="1:10" ht="25" customHeight="1" x14ac:dyDescent="0.35">
      <c r="A105" s="5" t="s">
        <v>1098</v>
      </c>
      <c r="B105" s="7" t="s">
        <v>9</v>
      </c>
      <c r="C105" s="5" t="s">
        <v>7</v>
      </c>
      <c r="D105" s="7" t="s">
        <v>255</v>
      </c>
      <c r="E105" s="121"/>
      <c r="F105" s="8">
        <v>76.3</v>
      </c>
      <c r="G105" s="67">
        <f t="shared" si="3"/>
        <v>89.818528799999982</v>
      </c>
      <c r="H105" s="67">
        <f t="shared" si="4"/>
        <v>7814.2120055999985</v>
      </c>
      <c r="I105" s="5"/>
      <c r="J105" s="81">
        <f t="shared" si="5"/>
        <v>2344.2636016799993</v>
      </c>
    </row>
    <row r="106" spans="1:10" ht="25" customHeight="1" x14ac:dyDescent="0.35">
      <c r="A106" s="5" t="s">
        <v>1099</v>
      </c>
      <c r="B106" s="7" t="s">
        <v>11</v>
      </c>
      <c r="C106" s="5" t="s">
        <v>7</v>
      </c>
      <c r="D106" s="7" t="s">
        <v>255</v>
      </c>
      <c r="E106" s="121"/>
      <c r="F106" s="8">
        <v>76.3</v>
      </c>
      <c r="G106" s="67">
        <f t="shared" si="3"/>
        <v>89.818528799999982</v>
      </c>
      <c r="H106" s="67">
        <f t="shared" si="4"/>
        <v>7814.2120055999985</v>
      </c>
      <c r="I106" s="5"/>
      <c r="J106" s="81">
        <f t="shared" si="5"/>
        <v>2344.2636016799993</v>
      </c>
    </row>
    <row r="107" spans="1:10" ht="53.25" customHeight="1" x14ac:dyDescent="0.35">
      <c r="A107" s="7" t="s">
        <v>253</v>
      </c>
      <c r="B107" s="18" t="s">
        <v>196</v>
      </c>
      <c r="C107" s="5" t="s">
        <v>7</v>
      </c>
      <c r="D107" s="7" t="s">
        <v>255</v>
      </c>
      <c r="E107" s="121"/>
      <c r="F107" s="8">
        <v>89.7</v>
      </c>
      <c r="G107" s="67">
        <f t="shared" si="3"/>
        <v>105.59268719999999</v>
      </c>
      <c r="H107" s="67">
        <f t="shared" si="4"/>
        <v>9186.5637863999982</v>
      </c>
      <c r="I107" s="5"/>
      <c r="J107" s="81">
        <f t="shared" si="5"/>
        <v>2755.9691359199992</v>
      </c>
    </row>
    <row r="108" spans="1:10" ht="53.25" customHeight="1" x14ac:dyDescent="0.35">
      <c r="A108" s="7" t="s">
        <v>254</v>
      </c>
      <c r="B108" s="18" t="s">
        <v>197</v>
      </c>
      <c r="C108" s="5" t="s">
        <v>7</v>
      </c>
      <c r="D108" s="7" t="s">
        <v>255</v>
      </c>
      <c r="E108" s="124"/>
      <c r="F108" s="8">
        <v>106.2</v>
      </c>
      <c r="G108" s="67">
        <f t="shared" si="3"/>
        <v>125.01609119999998</v>
      </c>
      <c r="H108" s="67">
        <f t="shared" si="4"/>
        <v>10876.399934399999</v>
      </c>
      <c r="I108" s="5"/>
      <c r="J108" s="81">
        <f t="shared" si="5"/>
        <v>3262.9199803199995</v>
      </c>
    </row>
    <row r="109" spans="1:10" ht="25" customHeight="1" x14ac:dyDescent="0.35">
      <c r="A109" s="5" t="s">
        <v>1100</v>
      </c>
      <c r="B109" s="7" t="s">
        <v>3</v>
      </c>
      <c r="C109" s="5" t="s">
        <v>7</v>
      </c>
      <c r="D109" s="7" t="s">
        <v>258</v>
      </c>
      <c r="E109" s="120"/>
      <c r="F109" s="8">
        <v>80.400000000000006</v>
      </c>
      <c r="G109" s="67">
        <f t="shared" si="3"/>
        <v>94.644950399999985</v>
      </c>
      <c r="H109" s="67">
        <f t="shared" si="4"/>
        <v>8234.1106847999981</v>
      </c>
      <c r="I109" s="5"/>
      <c r="J109" s="81">
        <f t="shared" si="5"/>
        <v>2470.2332054399994</v>
      </c>
    </row>
    <row r="110" spans="1:10" ht="25" customHeight="1" x14ac:dyDescent="0.35">
      <c r="A110" s="5" t="s">
        <v>1101</v>
      </c>
      <c r="B110" s="7" t="s">
        <v>9</v>
      </c>
      <c r="C110" s="5" t="s">
        <v>7</v>
      </c>
      <c r="D110" s="7" t="s">
        <v>258</v>
      </c>
      <c r="E110" s="121"/>
      <c r="F110" s="8">
        <v>92.8</v>
      </c>
      <c r="G110" s="67">
        <f t="shared" si="3"/>
        <v>109.24193279999997</v>
      </c>
      <c r="H110" s="67">
        <f t="shared" si="4"/>
        <v>9504.048153599997</v>
      </c>
      <c r="I110" s="5"/>
      <c r="J110" s="81">
        <f t="shared" si="5"/>
        <v>2851.2144460799991</v>
      </c>
    </row>
    <row r="111" spans="1:10" ht="25" customHeight="1" x14ac:dyDescent="0.35">
      <c r="A111" s="5" t="s">
        <v>1102</v>
      </c>
      <c r="B111" s="7" t="s">
        <v>11</v>
      </c>
      <c r="C111" s="5" t="s">
        <v>7</v>
      </c>
      <c r="D111" s="7" t="s">
        <v>258</v>
      </c>
      <c r="E111" s="121"/>
      <c r="F111" s="8">
        <v>92.8</v>
      </c>
      <c r="G111" s="67">
        <f t="shared" si="3"/>
        <v>109.24193279999997</v>
      </c>
      <c r="H111" s="67">
        <f t="shared" si="4"/>
        <v>9504.048153599997</v>
      </c>
      <c r="I111" s="5"/>
      <c r="J111" s="81">
        <f t="shared" si="5"/>
        <v>2851.2144460799991</v>
      </c>
    </row>
    <row r="112" spans="1:10" ht="53.25" customHeight="1" x14ac:dyDescent="0.35">
      <c r="A112" s="7" t="s">
        <v>256</v>
      </c>
      <c r="B112" s="18" t="s">
        <v>196</v>
      </c>
      <c r="C112" s="5" t="s">
        <v>7</v>
      </c>
      <c r="D112" s="7" t="s">
        <v>258</v>
      </c>
      <c r="E112" s="121"/>
      <c r="F112" s="8">
        <v>109.3</v>
      </c>
      <c r="G112" s="67">
        <f t="shared" si="3"/>
        <v>128.66533679999998</v>
      </c>
      <c r="H112" s="67">
        <f t="shared" si="4"/>
        <v>11193.884301599997</v>
      </c>
      <c r="I112" s="5"/>
      <c r="J112" s="81">
        <f t="shared" si="5"/>
        <v>3358.1652904799989</v>
      </c>
    </row>
    <row r="113" spans="1:10" ht="53.25" customHeight="1" x14ac:dyDescent="0.35">
      <c r="A113" s="7" t="s">
        <v>257</v>
      </c>
      <c r="B113" s="18" t="s">
        <v>197</v>
      </c>
      <c r="C113" s="5" t="s">
        <v>7</v>
      </c>
      <c r="D113" s="7" t="s">
        <v>258</v>
      </c>
      <c r="E113" s="124"/>
      <c r="F113" s="8">
        <v>128.9</v>
      </c>
      <c r="G113" s="67">
        <f t="shared" si="3"/>
        <v>151.73798639999998</v>
      </c>
      <c r="H113" s="67">
        <f t="shared" si="4"/>
        <v>13201.204816799998</v>
      </c>
      <c r="I113" s="5"/>
      <c r="J113" s="81">
        <f t="shared" si="5"/>
        <v>3960.3614450399991</v>
      </c>
    </row>
    <row r="114" spans="1:10" ht="25" customHeight="1" x14ac:dyDescent="0.35">
      <c r="A114" s="5" t="s">
        <v>1103</v>
      </c>
      <c r="B114" s="7" t="s">
        <v>3</v>
      </c>
      <c r="C114" s="5" t="s">
        <v>7</v>
      </c>
      <c r="D114" s="7" t="s">
        <v>259</v>
      </c>
      <c r="E114" s="120"/>
      <c r="F114" s="8">
        <v>44.5</v>
      </c>
      <c r="G114" s="67">
        <f t="shared" si="3"/>
        <v>52.384331999999993</v>
      </c>
      <c r="H114" s="67">
        <f t="shared" si="4"/>
        <v>4557.4368839999997</v>
      </c>
      <c r="I114" s="5"/>
      <c r="J114" s="81">
        <f t="shared" si="5"/>
        <v>1367.2310651999999</v>
      </c>
    </row>
    <row r="115" spans="1:10" ht="25" customHeight="1" x14ac:dyDescent="0.35">
      <c r="A115" s="5" t="s">
        <v>1104</v>
      </c>
      <c r="B115" s="7" t="s">
        <v>9</v>
      </c>
      <c r="C115" s="5" t="s">
        <v>7</v>
      </c>
      <c r="D115" s="7" t="s">
        <v>259</v>
      </c>
      <c r="E115" s="121"/>
      <c r="F115" s="8">
        <v>51.2</v>
      </c>
      <c r="G115" s="67">
        <f t="shared" si="3"/>
        <v>60.271411199999989</v>
      </c>
      <c r="H115" s="67">
        <f t="shared" si="4"/>
        <v>5243.6127743999987</v>
      </c>
      <c r="I115" s="5"/>
      <c r="J115" s="81">
        <f t="shared" si="5"/>
        <v>1573.0838323199996</v>
      </c>
    </row>
    <row r="116" spans="1:10" ht="25" customHeight="1" x14ac:dyDescent="0.35">
      <c r="A116" s="5" t="s">
        <v>1105</v>
      </c>
      <c r="B116" s="7" t="s">
        <v>11</v>
      </c>
      <c r="C116" s="5" t="s">
        <v>7</v>
      </c>
      <c r="D116" s="7" t="s">
        <v>259</v>
      </c>
      <c r="E116" s="121"/>
      <c r="F116" s="8">
        <v>51.2</v>
      </c>
      <c r="G116" s="67">
        <f t="shared" si="3"/>
        <v>60.271411199999989</v>
      </c>
      <c r="H116" s="67">
        <f t="shared" si="4"/>
        <v>5243.6127743999987</v>
      </c>
      <c r="I116" s="5"/>
      <c r="J116" s="81">
        <f t="shared" si="5"/>
        <v>1573.0838323199996</v>
      </c>
    </row>
    <row r="117" spans="1:10" ht="53.25" customHeight="1" x14ac:dyDescent="0.35">
      <c r="A117" s="7" t="s">
        <v>269</v>
      </c>
      <c r="B117" s="18" t="s">
        <v>196</v>
      </c>
      <c r="C117" s="5" t="s">
        <v>7</v>
      </c>
      <c r="D117" s="7" t="s">
        <v>259</v>
      </c>
      <c r="E117" s="121"/>
      <c r="F117" s="8">
        <v>60.8</v>
      </c>
      <c r="G117" s="67">
        <f t="shared" si="3"/>
        <v>71.572300799999979</v>
      </c>
      <c r="H117" s="67">
        <f t="shared" si="4"/>
        <v>6226.7901695999981</v>
      </c>
      <c r="I117" s="5"/>
      <c r="J117" s="81">
        <f t="shared" si="5"/>
        <v>1868.0370508799992</v>
      </c>
    </row>
    <row r="118" spans="1:10" ht="53.25" customHeight="1" x14ac:dyDescent="0.35">
      <c r="A118" s="7" t="s">
        <v>268</v>
      </c>
      <c r="B118" s="18" t="s">
        <v>197</v>
      </c>
      <c r="C118" s="5" t="s">
        <v>7</v>
      </c>
      <c r="D118" s="7" t="s">
        <v>259</v>
      </c>
      <c r="E118" s="124"/>
      <c r="F118" s="8">
        <v>71.099999999999994</v>
      </c>
      <c r="G118" s="67">
        <f t="shared" si="3"/>
        <v>83.697213599999984</v>
      </c>
      <c r="H118" s="67">
        <f t="shared" si="4"/>
        <v>7281.657583199999</v>
      </c>
      <c r="I118" s="5"/>
      <c r="J118" s="81">
        <f t="shared" si="5"/>
        <v>2184.4972749599997</v>
      </c>
    </row>
    <row r="119" spans="1:10" ht="25" customHeight="1" x14ac:dyDescent="0.35">
      <c r="A119" s="5" t="s">
        <v>1106</v>
      </c>
      <c r="B119" s="7" t="s">
        <v>3</v>
      </c>
      <c r="C119" s="5" t="s">
        <v>7</v>
      </c>
      <c r="D119" s="7" t="s">
        <v>260</v>
      </c>
      <c r="E119" s="120"/>
      <c r="F119" s="8">
        <v>44.5</v>
      </c>
      <c r="G119" s="67">
        <f t="shared" si="3"/>
        <v>52.384331999999993</v>
      </c>
      <c r="H119" s="67">
        <f t="shared" si="4"/>
        <v>4557.4368839999997</v>
      </c>
      <c r="I119" s="5"/>
      <c r="J119" s="81">
        <f t="shared" si="5"/>
        <v>1367.2310651999999</v>
      </c>
    </row>
    <row r="120" spans="1:10" ht="25" customHeight="1" x14ac:dyDescent="0.35">
      <c r="A120" s="5" t="s">
        <v>1107</v>
      </c>
      <c r="B120" s="7" t="s">
        <v>9</v>
      </c>
      <c r="C120" s="5" t="s">
        <v>7</v>
      </c>
      <c r="D120" s="7" t="s">
        <v>260</v>
      </c>
      <c r="E120" s="121"/>
      <c r="F120" s="8">
        <v>51.2</v>
      </c>
      <c r="G120" s="67">
        <f t="shared" si="3"/>
        <v>60.271411199999989</v>
      </c>
      <c r="H120" s="67">
        <f t="shared" si="4"/>
        <v>5243.6127743999987</v>
      </c>
      <c r="I120" s="5"/>
      <c r="J120" s="81">
        <f t="shared" si="5"/>
        <v>1573.0838323199996</v>
      </c>
    </row>
    <row r="121" spans="1:10" ht="25" customHeight="1" x14ac:dyDescent="0.35">
      <c r="A121" s="5" t="s">
        <v>1108</v>
      </c>
      <c r="B121" s="7" t="s">
        <v>11</v>
      </c>
      <c r="C121" s="5" t="s">
        <v>7</v>
      </c>
      <c r="D121" s="7" t="s">
        <v>260</v>
      </c>
      <c r="E121" s="121"/>
      <c r="F121" s="8">
        <v>51.2</v>
      </c>
      <c r="G121" s="67">
        <f t="shared" si="3"/>
        <v>60.271411199999989</v>
      </c>
      <c r="H121" s="67">
        <f t="shared" si="4"/>
        <v>5243.6127743999987</v>
      </c>
      <c r="I121" s="5"/>
      <c r="J121" s="81">
        <f t="shared" si="5"/>
        <v>1573.0838323199996</v>
      </c>
    </row>
    <row r="122" spans="1:10" ht="53.25" customHeight="1" x14ac:dyDescent="0.35">
      <c r="A122" s="7" t="s">
        <v>266</v>
      </c>
      <c r="B122" s="18" t="s">
        <v>196</v>
      </c>
      <c r="C122" s="5" t="s">
        <v>7</v>
      </c>
      <c r="D122" s="7" t="s">
        <v>260</v>
      </c>
      <c r="E122" s="121"/>
      <c r="F122" s="8">
        <v>60.8</v>
      </c>
      <c r="G122" s="67">
        <f t="shared" si="3"/>
        <v>71.572300799999979</v>
      </c>
      <c r="H122" s="67">
        <f t="shared" si="4"/>
        <v>6226.7901695999981</v>
      </c>
      <c r="I122" s="5"/>
      <c r="J122" s="81">
        <f t="shared" si="5"/>
        <v>1868.0370508799992</v>
      </c>
    </row>
    <row r="123" spans="1:10" ht="53.25" customHeight="1" x14ac:dyDescent="0.35">
      <c r="A123" s="7" t="s">
        <v>267</v>
      </c>
      <c r="B123" s="18" t="s">
        <v>197</v>
      </c>
      <c r="C123" s="5" t="s">
        <v>7</v>
      </c>
      <c r="D123" s="7" t="s">
        <v>260</v>
      </c>
      <c r="E123" s="124"/>
      <c r="F123" s="8">
        <v>71.099999999999994</v>
      </c>
      <c r="G123" s="67">
        <f t="shared" si="3"/>
        <v>83.697213599999984</v>
      </c>
      <c r="H123" s="67">
        <f t="shared" si="4"/>
        <v>7281.657583199999</v>
      </c>
      <c r="I123" s="5"/>
      <c r="J123" s="81">
        <f t="shared" si="5"/>
        <v>2184.4972749599997</v>
      </c>
    </row>
    <row r="124" spans="1:10" ht="25" customHeight="1" x14ac:dyDescent="0.35">
      <c r="A124" s="5" t="s">
        <v>1109</v>
      </c>
      <c r="B124" s="7" t="s">
        <v>3</v>
      </c>
      <c r="C124" s="5" t="s">
        <v>7</v>
      </c>
      <c r="D124" s="7" t="s">
        <v>261</v>
      </c>
      <c r="E124" s="120"/>
      <c r="F124" s="8">
        <v>66</v>
      </c>
      <c r="G124" s="67">
        <f t="shared" si="3"/>
        <v>77.693615999999992</v>
      </c>
      <c r="H124" s="67">
        <f t="shared" si="4"/>
        <v>6759.3445919999995</v>
      </c>
      <c r="I124" s="5"/>
      <c r="J124" s="81">
        <f t="shared" si="5"/>
        <v>2027.8033775999997</v>
      </c>
    </row>
    <row r="125" spans="1:10" ht="25" customHeight="1" x14ac:dyDescent="0.35">
      <c r="A125" s="5" t="s">
        <v>1110</v>
      </c>
      <c r="B125" s="7" t="s">
        <v>9</v>
      </c>
      <c r="C125" s="5" t="s">
        <v>7</v>
      </c>
      <c r="D125" s="7" t="s">
        <v>261</v>
      </c>
      <c r="E125" s="121"/>
      <c r="F125" s="8">
        <v>76.3</v>
      </c>
      <c r="G125" s="67">
        <f t="shared" si="3"/>
        <v>89.818528799999982</v>
      </c>
      <c r="H125" s="67">
        <f t="shared" si="4"/>
        <v>7814.2120055999985</v>
      </c>
      <c r="I125" s="5"/>
      <c r="J125" s="81">
        <f t="shared" si="5"/>
        <v>2344.2636016799993</v>
      </c>
    </row>
    <row r="126" spans="1:10" ht="25" customHeight="1" x14ac:dyDescent="0.35">
      <c r="A126" s="5" t="s">
        <v>1111</v>
      </c>
      <c r="B126" s="7" t="s">
        <v>11</v>
      </c>
      <c r="C126" s="5" t="s">
        <v>7</v>
      </c>
      <c r="D126" s="7" t="s">
        <v>261</v>
      </c>
      <c r="E126" s="121"/>
      <c r="F126" s="8">
        <v>76.3</v>
      </c>
      <c r="G126" s="67">
        <f t="shared" si="3"/>
        <v>89.818528799999982</v>
      </c>
      <c r="H126" s="67">
        <f t="shared" si="4"/>
        <v>7814.2120055999985</v>
      </c>
      <c r="I126" s="5"/>
      <c r="J126" s="81">
        <f t="shared" si="5"/>
        <v>2344.2636016799993</v>
      </c>
    </row>
    <row r="127" spans="1:10" ht="53.25" customHeight="1" x14ac:dyDescent="0.35">
      <c r="A127" s="7" t="s">
        <v>265</v>
      </c>
      <c r="B127" s="18" t="s">
        <v>196</v>
      </c>
      <c r="C127" s="5" t="s">
        <v>7</v>
      </c>
      <c r="D127" s="7" t="s">
        <v>261</v>
      </c>
      <c r="E127" s="121"/>
      <c r="F127" s="8">
        <v>89.7</v>
      </c>
      <c r="G127" s="67">
        <f t="shared" si="3"/>
        <v>105.59268719999999</v>
      </c>
      <c r="H127" s="67">
        <f t="shared" si="4"/>
        <v>9186.5637863999982</v>
      </c>
      <c r="I127" s="5"/>
      <c r="J127" s="81">
        <f t="shared" si="5"/>
        <v>2755.9691359199992</v>
      </c>
    </row>
    <row r="128" spans="1:10" ht="53.25" customHeight="1" x14ac:dyDescent="0.35">
      <c r="A128" s="7" t="s">
        <v>264</v>
      </c>
      <c r="B128" s="18" t="s">
        <v>197</v>
      </c>
      <c r="C128" s="5" t="s">
        <v>7</v>
      </c>
      <c r="D128" s="7" t="s">
        <v>261</v>
      </c>
      <c r="E128" s="124"/>
      <c r="F128" s="8">
        <v>106.2</v>
      </c>
      <c r="G128" s="67">
        <f t="shared" si="3"/>
        <v>125.01609119999998</v>
      </c>
      <c r="H128" s="67">
        <f t="shared" si="4"/>
        <v>10876.399934399999</v>
      </c>
      <c r="I128" s="5"/>
      <c r="J128" s="81">
        <f t="shared" si="5"/>
        <v>3262.9199803199995</v>
      </c>
    </row>
    <row r="129" spans="1:10" ht="25" customHeight="1" x14ac:dyDescent="0.35">
      <c r="A129" s="5" t="s">
        <v>1112</v>
      </c>
      <c r="B129" s="7" t="s">
        <v>3</v>
      </c>
      <c r="C129" s="5" t="s">
        <v>7</v>
      </c>
      <c r="D129" s="7" t="s">
        <v>270</v>
      </c>
      <c r="E129" s="120"/>
      <c r="F129" s="8">
        <v>39.299999999999997</v>
      </c>
      <c r="G129" s="67">
        <f t="shared" si="3"/>
        <v>46.263016799999988</v>
      </c>
      <c r="H129" s="67">
        <f t="shared" si="4"/>
        <v>4024.8824615999988</v>
      </c>
      <c r="I129" s="5"/>
      <c r="J129" s="81">
        <f t="shared" si="5"/>
        <v>1207.4647384799996</v>
      </c>
    </row>
    <row r="130" spans="1:10" ht="25" customHeight="1" x14ac:dyDescent="0.35">
      <c r="A130" s="5" t="s">
        <v>1113</v>
      </c>
      <c r="B130" s="7" t="s">
        <v>9</v>
      </c>
      <c r="C130" s="5" t="s">
        <v>7</v>
      </c>
      <c r="D130" s="7" t="s">
        <v>270</v>
      </c>
      <c r="E130" s="121"/>
      <c r="F130" s="8">
        <v>45.3</v>
      </c>
      <c r="G130" s="67">
        <f t="shared" si="3"/>
        <v>53.326072799999984</v>
      </c>
      <c r="H130" s="67">
        <f t="shared" si="4"/>
        <v>4639.3683335999986</v>
      </c>
      <c r="I130" s="5"/>
      <c r="J130" s="81">
        <f t="shared" si="5"/>
        <v>1391.8105000799994</v>
      </c>
    </row>
    <row r="131" spans="1:10" ht="25" customHeight="1" x14ac:dyDescent="0.35">
      <c r="A131" s="5" t="s">
        <v>1114</v>
      </c>
      <c r="B131" s="7" t="s">
        <v>11</v>
      </c>
      <c r="C131" s="5" t="s">
        <v>7</v>
      </c>
      <c r="D131" s="7" t="s">
        <v>270</v>
      </c>
      <c r="E131" s="121"/>
      <c r="F131" s="8">
        <v>45.3</v>
      </c>
      <c r="G131" s="67">
        <f t="shared" si="3"/>
        <v>53.326072799999984</v>
      </c>
      <c r="H131" s="67">
        <f t="shared" si="4"/>
        <v>4639.3683335999986</v>
      </c>
      <c r="I131" s="5"/>
      <c r="J131" s="81">
        <f t="shared" si="5"/>
        <v>1391.8105000799994</v>
      </c>
    </row>
    <row r="132" spans="1:10" ht="53.25" customHeight="1" x14ac:dyDescent="0.35">
      <c r="A132" s="7" t="s">
        <v>263</v>
      </c>
      <c r="B132" s="18" t="s">
        <v>196</v>
      </c>
      <c r="C132" s="5" t="s">
        <v>7</v>
      </c>
      <c r="D132" s="7" t="s">
        <v>270</v>
      </c>
      <c r="E132" s="121"/>
      <c r="F132" s="8">
        <v>53.7</v>
      </c>
      <c r="G132" s="67">
        <f t="shared" si="3"/>
        <v>63.214351199999989</v>
      </c>
      <c r="H132" s="67">
        <f t="shared" si="4"/>
        <v>5499.6485543999988</v>
      </c>
      <c r="I132" s="5"/>
      <c r="J132" s="81">
        <f t="shared" si="5"/>
        <v>1649.8945663199995</v>
      </c>
    </row>
    <row r="133" spans="1:10" ht="53.25" customHeight="1" x14ac:dyDescent="0.35">
      <c r="A133" s="7" t="s">
        <v>262</v>
      </c>
      <c r="B133" s="18" t="s">
        <v>197</v>
      </c>
      <c r="C133" s="5" t="s">
        <v>7</v>
      </c>
      <c r="D133" s="7" t="s">
        <v>270</v>
      </c>
      <c r="E133" s="124"/>
      <c r="F133" s="8">
        <v>63</v>
      </c>
      <c r="G133" s="67">
        <f t="shared" ref="G133:G179" si="6">F133*N$2</f>
        <v>74.162087999999983</v>
      </c>
      <c r="H133" s="67">
        <f t="shared" ref="H133:H179" si="7">G133*L$2</f>
        <v>6452.1016559999989</v>
      </c>
      <c r="I133" s="5"/>
      <c r="J133" s="81">
        <f t="shared" ref="J133:J179" si="8">H133*0.3</f>
        <v>1935.6304967999995</v>
      </c>
    </row>
    <row r="134" spans="1:10" ht="25" customHeight="1" x14ac:dyDescent="0.35">
      <c r="A134" s="5" t="s">
        <v>1115</v>
      </c>
      <c r="B134" s="7" t="s">
        <v>3</v>
      </c>
      <c r="C134" s="5" t="s">
        <v>7</v>
      </c>
      <c r="D134" s="7" t="s">
        <v>273</v>
      </c>
      <c r="E134" s="120"/>
      <c r="F134" s="8">
        <v>59.8</v>
      </c>
      <c r="G134" s="67">
        <f t="shared" si="6"/>
        <v>70.395124799999977</v>
      </c>
      <c r="H134" s="67">
        <f t="shared" si="7"/>
        <v>6124.3758575999982</v>
      </c>
      <c r="I134" s="5"/>
      <c r="J134" s="81">
        <f t="shared" si="8"/>
        <v>1837.3127572799995</v>
      </c>
    </row>
    <row r="135" spans="1:10" ht="25" customHeight="1" x14ac:dyDescent="0.35">
      <c r="A135" s="5" t="s">
        <v>1116</v>
      </c>
      <c r="B135" s="7" t="s">
        <v>9</v>
      </c>
      <c r="C135" s="5" t="s">
        <v>7</v>
      </c>
      <c r="D135" s="7" t="s">
        <v>273</v>
      </c>
      <c r="E135" s="121"/>
      <c r="F135" s="8">
        <v>69.099999999999994</v>
      </c>
      <c r="G135" s="67">
        <f t="shared" si="6"/>
        <v>81.342861599999978</v>
      </c>
      <c r="H135" s="67">
        <f t="shared" si="7"/>
        <v>7076.8289591999983</v>
      </c>
      <c r="I135" s="5"/>
      <c r="J135" s="81">
        <f t="shared" si="8"/>
        <v>2123.0486877599992</v>
      </c>
    </row>
    <row r="136" spans="1:10" ht="25" customHeight="1" x14ac:dyDescent="0.35">
      <c r="A136" s="5" t="s">
        <v>1117</v>
      </c>
      <c r="B136" s="7" t="s">
        <v>11</v>
      </c>
      <c r="C136" s="5" t="s">
        <v>7</v>
      </c>
      <c r="D136" s="7" t="s">
        <v>273</v>
      </c>
      <c r="E136" s="121"/>
      <c r="F136" s="8">
        <v>69.099999999999994</v>
      </c>
      <c r="G136" s="67">
        <f t="shared" si="6"/>
        <v>81.342861599999978</v>
      </c>
      <c r="H136" s="67">
        <f t="shared" si="7"/>
        <v>7076.8289591999983</v>
      </c>
      <c r="I136" s="5"/>
      <c r="J136" s="81">
        <f t="shared" si="8"/>
        <v>2123.0486877599992</v>
      </c>
    </row>
    <row r="137" spans="1:10" ht="53.25" customHeight="1" x14ac:dyDescent="0.35">
      <c r="A137" s="7" t="s">
        <v>271</v>
      </c>
      <c r="B137" s="18" t="s">
        <v>196</v>
      </c>
      <c r="C137" s="5" t="s">
        <v>7</v>
      </c>
      <c r="D137" s="7" t="s">
        <v>273</v>
      </c>
      <c r="E137" s="121"/>
      <c r="F137" s="8">
        <v>81.400000000000006</v>
      </c>
      <c r="G137" s="67">
        <f t="shared" si="6"/>
        <v>95.822126399999988</v>
      </c>
      <c r="H137" s="67">
        <f t="shared" si="7"/>
        <v>8336.5249967999989</v>
      </c>
      <c r="I137" s="5"/>
      <c r="J137" s="81">
        <f t="shared" si="8"/>
        <v>2500.9574990399997</v>
      </c>
    </row>
    <row r="138" spans="1:10" ht="53.25" customHeight="1" x14ac:dyDescent="0.35">
      <c r="A138" s="7" t="s">
        <v>272</v>
      </c>
      <c r="B138" s="18" t="s">
        <v>197</v>
      </c>
      <c r="C138" s="5" t="s">
        <v>7</v>
      </c>
      <c r="D138" s="7" t="s">
        <v>273</v>
      </c>
      <c r="E138" s="124"/>
      <c r="F138" s="8">
        <v>95.9</v>
      </c>
      <c r="G138" s="67">
        <f t="shared" si="6"/>
        <v>112.89117839999999</v>
      </c>
      <c r="H138" s="67">
        <f t="shared" si="7"/>
        <v>9821.5325207999995</v>
      </c>
      <c r="I138" s="5"/>
      <c r="J138" s="81">
        <f t="shared" si="8"/>
        <v>2946.4597562399999</v>
      </c>
    </row>
    <row r="139" spans="1:10" ht="25" customHeight="1" x14ac:dyDescent="0.35">
      <c r="A139" s="5" t="s">
        <v>1118</v>
      </c>
      <c r="B139" s="7" t="s">
        <v>3</v>
      </c>
      <c r="C139" s="5" t="s">
        <v>7</v>
      </c>
      <c r="D139" s="7" t="s">
        <v>274</v>
      </c>
      <c r="E139" s="120"/>
      <c r="F139" s="8">
        <v>79.400000000000006</v>
      </c>
      <c r="G139" s="67">
        <f t="shared" si="6"/>
        <v>93.467774399999996</v>
      </c>
      <c r="H139" s="67">
        <f t="shared" si="7"/>
        <v>8131.6963728000001</v>
      </c>
      <c r="I139" s="5"/>
      <c r="J139" s="81">
        <f t="shared" si="8"/>
        <v>2439.5089118400001</v>
      </c>
    </row>
    <row r="140" spans="1:10" ht="25" customHeight="1" x14ac:dyDescent="0.35">
      <c r="A140" s="5" t="s">
        <v>1119</v>
      </c>
      <c r="B140" s="7" t="s">
        <v>9</v>
      </c>
      <c r="C140" s="5" t="s">
        <v>7</v>
      </c>
      <c r="D140" s="7" t="s">
        <v>274</v>
      </c>
      <c r="E140" s="121"/>
      <c r="F140" s="8">
        <v>91.7</v>
      </c>
      <c r="G140" s="67">
        <f t="shared" si="6"/>
        <v>107.94703919999998</v>
      </c>
      <c r="H140" s="67">
        <f t="shared" si="7"/>
        <v>9391.392410399998</v>
      </c>
      <c r="I140" s="5"/>
      <c r="J140" s="81">
        <f t="shared" si="8"/>
        <v>2817.4177231199992</v>
      </c>
    </row>
    <row r="141" spans="1:10" ht="25" customHeight="1" x14ac:dyDescent="0.35">
      <c r="A141" s="5" t="s">
        <v>1120</v>
      </c>
      <c r="B141" s="7" t="s">
        <v>11</v>
      </c>
      <c r="C141" s="5" t="s">
        <v>7</v>
      </c>
      <c r="D141" s="7" t="s">
        <v>274</v>
      </c>
      <c r="E141" s="121"/>
      <c r="F141" s="8">
        <v>91.7</v>
      </c>
      <c r="G141" s="67">
        <f t="shared" si="6"/>
        <v>107.94703919999998</v>
      </c>
      <c r="H141" s="67">
        <f t="shared" si="7"/>
        <v>9391.392410399998</v>
      </c>
      <c r="I141" s="5"/>
      <c r="J141" s="81">
        <f t="shared" si="8"/>
        <v>2817.4177231199992</v>
      </c>
    </row>
    <row r="142" spans="1:10" ht="48.65" customHeight="1" x14ac:dyDescent="0.35">
      <c r="A142" s="7" t="s">
        <v>275</v>
      </c>
      <c r="B142" s="18" t="s">
        <v>196</v>
      </c>
      <c r="C142" s="5" t="s">
        <v>7</v>
      </c>
      <c r="D142" s="7" t="s">
        <v>274</v>
      </c>
      <c r="E142" s="121"/>
      <c r="F142" s="8">
        <v>107.3</v>
      </c>
      <c r="G142" s="67">
        <f t="shared" si="6"/>
        <v>126.31098479999997</v>
      </c>
      <c r="H142" s="67">
        <f t="shared" si="7"/>
        <v>10989.055677599998</v>
      </c>
      <c r="I142" s="5"/>
      <c r="J142" s="81">
        <f t="shared" si="8"/>
        <v>3296.7167032799994</v>
      </c>
    </row>
    <row r="143" spans="1:10" ht="53.25" customHeight="1" x14ac:dyDescent="0.35">
      <c r="A143" s="7" t="s">
        <v>276</v>
      </c>
      <c r="B143" s="18" t="s">
        <v>197</v>
      </c>
      <c r="C143" s="5" t="s">
        <v>7</v>
      </c>
      <c r="D143" s="7" t="s">
        <v>274</v>
      </c>
      <c r="E143" s="124"/>
      <c r="F143" s="8">
        <v>127.9</v>
      </c>
      <c r="G143" s="67">
        <f t="shared" si="6"/>
        <v>150.56081039999998</v>
      </c>
      <c r="H143" s="67">
        <f t="shared" si="7"/>
        <v>13098.790504799998</v>
      </c>
      <c r="I143" s="5"/>
      <c r="J143" s="81">
        <f t="shared" si="8"/>
        <v>3929.6371514399989</v>
      </c>
    </row>
    <row r="144" spans="1:10" ht="25" customHeight="1" x14ac:dyDescent="0.35">
      <c r="A144" s="5" t="s">
        <v>1121</v>
      </c>
      <c r="B144" s="7" t="s">
        <v>3</v>
      </c>
      <c r="C144" s="5" t="s">
        <v>7</v>
      </c>
      <c r="D144" s="7" t="s">
        <v>279</v>
      </c>
      <c r="E144" s="120"/>
      <c r="F144" s="8">
        <v>84.6</v>
      </c>
      <c r="G144" s="67">
        <f t="shared" si="6"/>
        <v>99.58908959999998</v>
      </c>
      <c r="H144" s="67">
        <f t="shared" si="7"/>
        <v>8664.2507951999978</v>
      </c>
      <c r="I144" s="5"/>
      <c r="J144" s="81">
        <f t="shared" si="8"/>
        <v>2599.2752385599993</v>
      </c>
    </row>
    <row r="145" spans="1:10" ht="25" customHeight="1" x14ac:dyDescent="0.35">
      <c r="A145" s="5" t="s">
        <v>1122</v>
      </c>
      <c r="B145" s="7" t="s">
        <v>9</v>
      </c>
      <c r="C145" s="5" t="s">
        <v>7</v>
      </c>
      <c r="D145" s="7" t="s">
        <v>279</v>
      </c>
      <c r="E145" s="121"/>
      <c r="F145" s="8">
        <v>98</v>
      </c>
      <c r="G145" s="67">
        <f t="shared" si="6"/>
        <v>115.36324799999998</v>
      </c>
      <c r="H145" s="67">
        <f t="shared" si="7"/>
        <v>10036.602575999999</v>
      </c>
      <c r="I145" s="5"/>
      <c r="J145" s="81">
        <f t="shared" si="8"/>
        <v>3010.9807727999996</v>
      </c>
    </row>
    <row r="146" spans="1:10" ht="25" customHeight="1" x14ac:dyDescent="0.35">
      <c r="A146" s="5" t="s">
        <v>1123</v>
      </c>
      <c r="B146" s="7" t="s">
        <v>11</v>
      </c>
      <c r="C146" s="5" t="s">
        <v>7</v>
      </c>
      <c r="D146" s="7" t="s">
        <v>279</v>
      </c>
      <c r="E146" s="121"/>
      <c r="F146" s="8">
        <v>98</v>
      </c>
      <c r="G146" s="67">
        <f t="shared" si="6"/>
        <v>115.36324799999998</v>
      </c>
      <c r="H146" s="67">
        <f t="shared" si="7"/>
        <v>10036.602575999999</v>
      </c>
      <c r="I146" s="5"/>
      <c r="J146" s="81">
        <f t="shared" si="8"/>
        <v>3010.9807727999996</v>
      </c>
    </row>
    <row r="147" spans="1:10" ht="53.25" customHeight="1" x14ac:dyDescent="0.35">
      <c r="A147" s="7" t="s">
        <v>277</v>
      </c>
      <c r="B147" s="18" t="s">
        <v>196</v>
      </c>
      <c r="C147" s="5" t="s">
        <v>7</v>
      </c>
      <c r="D147" s="7" t="s">
        <v>279</v>
      </c>
      <c r="E147" s="121"/>
      <c r="F147" s="8">
        <v>114.5</v>
      </c>
      <c r="G147" s="67">
        <f t="shared" si="6"/>
        <v>134.78665199999998</v>
      </c>
      <c r="H147" s="67">
        <f t="shared" si="7"/>
        <v>11726.438723999998</v>
      </c>
      <c r="I147" s="5"/>
      <c r="J147" s="81">
        <f t="shared" si="8"/>
        <v>3517.9316171999994</v>
      </c>
    </row>
    <row r="148" spans="1:10" ht="53.25" customHeight="1" x14ac:dyDescent="0.35">
      <c r="A148" s="7" t="s">
        <v>278</v>
      </c>
      <c r="B148" s="18" t="s">
        <v>197</v>
      </c>
      <c r="C148" s="5" t="s">
        <v>7</v>
      </c>
      <c r="D148" s="7" t="s">
        <v>279</v>
      </c>
      <c r="E148" s="124"/>
      <c r="F148" s="8">
        <v>136.1</v>
      </c>
      <c r="G148" s="67">
        <f t="shared" si="6"/>
        <v>160.21365359999996</v>
      </c>
      <c r="H148" s="67">
        <f t="shared" si="7"/>
        <v>13938.587863199997</v>
      </c>
      <c r="I148" s="5"/>
      <c r="J148" s="81">
        <f t="shared" si="8"/>
        <v>4181.5763589599992</v>
      </c>
    </row>
    <row r="149" spans="1:10" ht="25" customHeight="1" x14ac:dyDescent="0.35">
      <c r="A149" s="5" t="s">
        <v>825</v>
      </c>
      <c r="B149" s="7" t="s">
        <v>3</v>
      </c>
      <c r="C149" s="5" t="s">
        <v>7</v>
      </c>
      <c r="D149" s="7" t="s">
        <v>31</v>
      </c>
      <c r="E149" s="120"/>
      <c r="F149" s="8">
        <v>61.9</v>
      </c>
      <c r="G149" s="67">
        <f t="shared" si="6"/>
        <v>72.867194399999988</v>
      </c>
      <c r="H149" s="67">
        <f t="shared" si="7"/>
        <v>6339.445912799999</v>
      </c>
      <c r="I149" s="5"/>
      <c r="J149" s="81">
        <f t="shared" si="8"/>
        <v>1901.8337738399996</v>
      </c>
    </row>
    <row r="150" spans="1:10" ht="25" customHeight="1" x14ac:dyDescent="0.35">
      <c r="A150" s="5" t="s">
        <v>826</v>
      </c>
      <c r="B150" s="7" t="s">
        <v>9</v>
      </c>
      <c r="C150" s="5" t="s">
        <v>7</v>
      </c>
      <c r="D150" s="7" t="s">
        <v>30</v>
      </c>
      <c r="E150" s="121"/>
      <c r="F150" s="8">
        <v>71.099999999999994</v>
      </c>
      <c r="G150" s="67">
        <f t="shared" si="6"/>
        <v>83.697213599999984</v>
      </c>
      <c r="H150" s="67">
        <f t="shared" si="7"/>
        <v>7281.657583199999</v>
      </c>
      <c r="I150" s="5"/>
      <c r="J150" s="81">
        <f t="shared" si="8"/>
        <v>2184.4972749599997</v>
      </c>
    </row>
    <row r="151" spans="1:10" ht="25" customHeight="1" x14ac:dyDescent="0.35">
      <c r="A151" s="5" t="s">
        <v>827</v>
      </c>
      <c r="B151" s="7" t="s">
        <v>11</v>
      </c>
      <c r="C151" s="5" t="s">
        <v>7</v>
      </c>
      <c r="D151" s="7" t="s">
        <v>30</v>
      </c>
      <c r="E151" s="121"/>
      <c r="F151" s="8">
        <v>71.099999999999994</v>
      </c>
      <c r="G151" s="67">
        <f t="shared" si="6"/>
        <v>83.697213599999984</v>
      </c>
      <c r="H151" s="67">
        <f t="shared" si="7"/>
        <v>7281.657583199999</v>
      </c>
      <c r="I151" s="5"/>
      <c r="J151" s="81">
        <f t="shared" si="8"/>
        <v>2184.4972749599997</v>
      </c>
    </row>
    <row r="152" spans="1:10" ht="48" customHeight="1" x14ac:dyDescent="0.35">
      <c r="A152" s="7" t="s">
        <v>287</v>
      </c>
      <c r="B152" s="18" t="s">
        <v>196</v>
      </c>
      <c r="C152" s="5" t="s">
        <v>7</v>
      </c>
      <c r="D152" s="7" t="s">
        <v>30</v>
      </c>
      <c r="E152" s="121"/>
      <c r="F152" s="8">
        <v>83.6</v>
      </c>
      <c r="G152" s="67">
        <f t="shared" si="6"/>
        <v>98.411913599999977</v>
      </c>
      <c r="H152" s="67">
        <f t="shared" si="7"/>
        <v>8561.8364831999988</v>
      </c>
      <c r="I152" s="5"/>
      <c r="J152" s="81">
        <f t="shared" si="8"/>
        <v>2568.5509449599995</v>
      </c>
    </row>
    <row r="153" spans="1:10" ht="48" customHeight="1" x14ac:dyDescent="0.35">
      <c r="A153" s="7" t="s">
        <v>288</v>
      </c>
      <c r="B153" s="18" t="s">
        <v>197</v>
      </c>
      <c r="C153" s="5" t="s">
        <v>7</v>
      </c>
      <c r="D153" s="7" t="s">
        <v>30</v>
      </c>
      <c r="E153" s="124"/>
      <c r="F153" s="8">
        <v>99</v>
      </c>
      <c r="G153" s="67">
        <f t="shared" si="6"/>
        <v>116.54042399999997</v>
      </c>
      <c r="H153" s="67">
        <f t="shared" si="7"/>
        <v>10139.016887999998</v>
      </c>
      <c r="I153" s="5"/>
      <c r="J153" s="81">
        <f t="shared" si="8"/>
        <v>3041.7050663999994</v>
      </c>
    </row>
    <row r="154" spans="1:10" ht="25" customHeight="1" x14ac:dyDescent="0.35">
      <c r="A154" s="5" t="s">
        <v>809</v>
      </c>
      <c r="B154" s="7" t="s">
        <v>3</v>
      </c>
      <c r="C154" s="5" t="s">
        <v>7</v>
      </c>
      <c r="D154" s="7" t="s">
        <v>30</v>
      </c>
      <c r="E154" s="120"/>
      <c r="F154" s="8">
        <v>86.6</v>
      </c>
      <c r="G154" s="67">
        <f t="shared" si="6"/>
        <v>101.94344159999997</v>
      </c>
      <c r="H154" s="67">
        <f t="shared" si="7"/>
        <v>8869.0794191999976</v>
      </c>
      <c r="I154" s="5"/>
      <c r="J154" s="81">
        <f t="shared" si="8"/>
        <v>2660.7238257599993</v>
      </c>
    </row>
    <row r="155" spans="1:10" ht="25" customHeight="1" x14ac:dyDescent="0.35">
      <c r="A155" s="5" t="s">
        <v>810</v>
      </c>
      <c r="B155" s="7" t="s">
        <v>9</v>
      </c>
      <c r="C155" s="5" t="s">
        <v>7</v>
      </c>
      <c r="D155" s="7" t="s">
        <v>30</v>
      </c>
      <c r="E155" s="121"/>
      <c r="F155" s="8">
        <v>100</v>
      </c>
      <c r="G155" s="67">
        <f t="shared" si="6"/>
        <v>117.71759999999998</v>
      </c>
      <c r="H155" s="67">
        <f t="shared" si="7"/>
        <v>10241.431199999997</v>
      </c>
      <c r="I155" s="5"/>
      <c r="J155" s="81">
        <f t="shared" si="8"/>
        <v>3072.4293599999992</v>
      </c>
    </row>
    <row r="156" spans="1:10" ht="25" customHeight="1" x14ac:dyDescent="0.35">
      <c r="A156" s="5" t="s">
        <v>828</v>
      </c>
      <c r="B156" s="7" t="s">
        <v>11</v>
      </c>
      <c r="C156" s="5" t="s">
        <v>7</v>
      </c>
      <c r="D156" s="7" t="s">
        <v>30</v>
      </c>
      <c r="E156" s="121"/>
      <c r="F156" s="8">
        <v>100</v>
      </c>
      <c r="G156" s="67">
        <f t="shared" si="6"/>
        <v>117.71759999999998</v>
      </c>
      <c r="H156" s="67">
        <f t="shared" si="7"/>
        <v>10241.431199999997</v>
      </c>
      <c r="I156" s="5"/>
      <c r="J156" s="81">
        <f t="shared" si="8"/>
        <v>3072.4293599999992</v>
      </c>
    </row>
    <row r="157" spans="1:10" ht="48" customHeight="1" x14ac:dyDescent="0.35">
      <c r="A157" s="7" t="s">
        <v>289</v>
      </c>
      <c r="B157" s="18" t="s">
        <v>196</v>
      </c>
      <c r="C157" s="5" t="s">
        <v>7</v>
      </c>
      <c r="D157" s="7" t="s">
        <v>30</v>
      </c>
      <c r="E157" s="121"/>
      <c r="F157" s="8">
        <v>117.6</v>
      </c>
      <c r="G157" s="67">
        <f t="shared" si="6"/>
        <v>138.43589759999998</v>
      </c>
      <c r="H157" s="67">
        <f t="shared" si="7"/>
        <v>12043.923091199998</v>
      </c>
      <c r="I157" s="5"/>
      <c r="J157" s="81">
        <f t="shared" si="8"/>
        <v>3613.1769273599994</v>
      </c>
    </row>
    <row r="158" spans="1:10" ht="48" customHeight="1" x14ac:dyDescent="0.35">
      <c r="A158" s="7" t="s">
        <v>290</v>
      </c>
      <c r="B158" s="18" t="s">
        <v>197</v>
      </c>
      <c r="C158" s="5" t="s">
        <v>7</v>
      </c>
      <c r="D158" s="7" t="s">
        <v>30</v>
      </c>
      <c r="E158" s="124"/>
      <c r="F158" s="8">
        <v>139.19999999999999</v>
      </c>
      <c r="G158" s="67">
        <f t="shared" si="6"/>
        <v>163.86289919999996</v>
      </c>
      <c r="H158" s="67">
        <f t="shared" si="7"/>
        <v>14256.072230399996</v>
      </c>
      <c r="I158" s="5"/>
      <c r="J158" s="81">
        <f t="shared" si="8"/>
        <v>4276.8216691199987</v>
      </c>
    </row>
    <row r="159" spans="1:10" ht="25" customHeight="1" x14ac:dyDescent="0.35">
      <c r="A159" s="5" t="s">
        <v>829</v>
      </c>
      <c r="B159" s="7" t="s">
        <v>3</v>
      </c>
      <c r="C159" s="5" t="s">
        <v>7</v>
      </c>
      <c r="D159" s="7" t="s">
        <v>30</v>
      </c>
      <c r="E159" s="120"/>
      <c r="F159" s="8">
        <v>71.099999999999994</v>
      </c>
      <c r="G159" s="67">
        <f t="shared" si="6"/>
        <v>83.697213599999984</v>
      </c>
      <c r="H159" s="67">
        <f t="shared" si="7"/>
        <v>7281.657583199999</v>
      </c>
      <c r="I159" s="5"/>
      <c r="J159" s="81">
        <f t="shared" si="8"/>
        <v>2184.4972749599997</v>
      </c>
    </row>
    <row r="160" spans="1:10" ht="25" customHeight="1" x14ac:dyDescent="0.35">
      <c r="A160" s="5" t="s">
        <v>830</v>
      </c>
      <c r="B160" s="7" t="s">
        <v>9</v>
      </c>
      <c r="C160" s="5" t="s">
        <v>7</v>
      </c>
      <c r="D160" s="7" t="s">
        <v>30</v>
      </c>
      <c r="E160" s="121"/>
      <c r="F160" s="8">
        <v>82.5</v>
      </c>
      <c r="G160" s="67">
        <f t="shared" si="6"/>
        <v>97.117019999999982</v>
      </c>
      <c r="H160" s="67">
        <f t="shared" si="7"/>
        <v>8449.180739999998</v>
      </c>
      <c r="I160" s="5"/>
      <c r="J160" s="81">
        <f t="shared" si="8"/>
        <v>2534.7542219999991</v>
      </c>
    </row>
    <row r="161" spans="1:10" ht="25" customHeight="1" x14ac:dyDescent="0.35">
      <c r="A161" s="5" t="s">
        <v>831</v>
      </c>
      <c r="B161" s="7" t="s">
        <v>11</v>
      </c>
      <c r="C161" s="5" t="s">
        <v>7</v>
      </c>
      <c r="D161" s="7" t="s">
        <v>30</v>
      </c>
      <c r="E161" s="121"/>
      <c r="F161" s="8">
        <v>82.5</v>
      </c>
      <c r="G161" s="67">
        <f t="shared" si="6"/>
        <v>97.117019999999982</v>
      </c>
      <c r="H161" s="67">
        <f t="shared" si="7"/>
        <v>8449.180739999998</v>
      </c>
      <c r="I161" s="5"/>
      <c r="J161" s="81">
        <f t="shared" si="8"/>
        <v>2534.7542219999991</v>
      </c>
    </row>
    <row r="162" spans="1:10" ht="48" customHeight="1" x14ac:dyDescent="0.35">
      <c r="A162" s="7" t="s">
        <v>285</v>
      </c>
      <c r="B162" s="18" t="s">
        <v>196</v>
      </c>
      <c r="C162" s="5" t="s">
        <v>7</v>
      </c>
      <c r="D162" s="7" t="s">
        <v>30</v>
      </c>
      <c r="E162" s="121"/>
      <c r="F162" s="8">
        <v>96.9</v>
      </c>
      <c r="G162" s="67">
        <f t="shared" si="6"/>
        <v>114.06835439999999</v>
      </c>
      <c r="H162" s="67">
        <f t="shared" si="7"/>
        <v>9923.9468327999984</v>
      </c>
      <c r="I162" s="5"/>
      <c r="J162" s="81">
        <f t="shared" si="8"/>
        <v>2977.1840498399993</v>
      </c>
    </row>
    <row r="163" spans="1:10" ht="48" customHeight="1" x14ac:dyDescent="0.35">
      <c r="A163" s="7" t="s">
        <v>286</v>
      </c>
      <c r="B163" s="18" t="s">
        <v>197</v>
      </c>
      <c r="C163" s="5" t="s">
        <v>7</v>
      </c>
      <c r="D163" s="7" t="s">
        <v>30</v>
      </c>
      <c r="E163" s="124"/>
      <c r="F163" s="8">
        <v>114.5</v>
      </c>
      <c r="G163" s="67">
        <f t="shared" si="6"/>
        <v>134.78665199999998</v>
      </c>
      <c r="H163" s="67">
        <f t="shared" si="7"/>
        <v>11726.438723999998</v>
      </c>
      <c r="I163" s="5"/>
      <c r="J163" s="81">
        <f t="shared" si="8"/>
        <v>3517.9316171999994</v>
      </c>
    </row>
    <row r="164" spans="1:10" ht="25" customHeight="1" x14ac:dyDescent="0.35">
      <c r="A164" s="5" t="s">
        <v>832</v>
      </c>
      <c r="B164" s="7" t="s">
        <v>3</v>
      </c>
      <c r="C164" s="5" t="s">
        <v>7</v>
      </c>
      <c r="D164" s="7" t="s">
        <v>32</v>
      </c>
      <c r="E164" s="120"/>
      <c r="F164" s="8">
        <v>61.9</v>
      </c>
      <c r="G164" s="67">
        <f t="shared" si="6"/>
        <v>72.867194399999988</v>
      </c>
      <c r="H164" s="67">
        <f t="shared" si="7"/>
        <v>6339.445912799999</v>
      </c>
      <c r="I164" s="5"/>
      <c r="J164" s="81">
        <f t="shared" si="8"/>
        <v>1901.8337738399996</v>
      </c>
    </row>
    <row r="165" spans="1:10" ht="25" customHeight="1" x14ac:dyDescent="0.35">
      <c r="A165" s="5" t="s">
        <v>833</v>
      </c>
      <c r="B165" s="7" t="s">
        <v>9</v>
      </c>
      <c r="C165" s="5" t="s">
        <v>7</v>
      </c>
      <c r="D165" s="7" t="s">
        <v>32</v>
      </c>
      <c r="E165" s="121"/>
      <c r="F165" s="8">
        <v>71.099999999999994</v>
      </c>
      <c r="G165" s="67">
        <f t="shared" si="6"/>
        <v>83.697213599999984</v>
      </c>
      <c r="H165" s="67">
        <f t="shared" si="7"/>
        <v>7281.657583199999</v>
      </c>
      <c r="I165" s="5"/>
      <c r="J165" s="81">
        <f t="shared" si="8"/>
        <v>2184.4972749599997</v>
      </c>
    </row>
    <row r="166" spans="1:10" ht="25" customHeight="1" x14ac:dyDescent="0.35">
      <c r="A166" s="5" t="s">
        <v>834</v>
      </c>
      <c r="B166" s="7" t="s">
        <v>11</v>
      </c>
      <c r="C166" s="5" t="s">
        <v>7</v>
      </c>
      <c r="D166" s="7" t="s">
        <v>32</v>
      </c>
      <c r="E166" s="121"/>
      <c r="F166" s="8">
        <v>71.099999999999994</v>
      </c>
      <c r="G166" s="67">
        <f t="shared" si="6"/>
        <v>83.697213599999984</v>
      </c>
      <c r="H166" s="67">
        <f t="shared" si="7"/>
        <v>7281.657583199999</v>
      </c>
      <c r="I166" s="5"/>
      <c r="J166" s="81">
        <f t="shared" si="8"/>
        <v>2184.4972749599997</v>
      </c>
    </row>
    <row r="167" spans="1:10" ht="46.5" customHeight="1" x14ac:dyDescent="0.35">
      <c r="A167" s="7" t="s">
        <v>283</v>
      </c>
      <c r="B167" s="18" t="s">
        <v>196</v>
      </c>
      <c r="C167" s="5" t="s">
        <v>7</v>
      </c>
      <c r="D167" s="7" t="s">
        <v>32</v>
      </c>
      <c r="E167" s="121"/>
      <c r="F167" s="8">
        <v>83.6</v>
      </c>
      <c r="G167" s="67">
        <f t="shared" si="6"/>
        <v>98.411913599999977</v>
      </c>
      <c r="H167" s="67">
        <f t="shared" si="7"/>
        <v>8561.8364831999988</v>
      </c>
      <c r="I167" s="5"/>
      <c r="J167" s="81">
        <f t="shared" si="8"/>
        <v>2568.5509449599995</v>
      </c>
    </row>
    <row r="168" spans="1:10" ht="50.15" customHeight="1" x14ac:dyDescent="0.35">
      <c r="A168" s="7" t="s">
        <v>284</v>
      </c>
      <c r="B168" s="18" t="s">
        <v>197</v>
      </c>
      <c r="C168" s="5" t="s">
        <v>7</v>
      </c>
      <c r="D168" s="7" t="s">
        <v>32</v>
      </c>
      <c r="E168" s="124"/>
      <c r="F168" s="8">
        <v>99</v>
      </c>
      <c r="G168" s="67">
        <f t="shared" si="6"/>
        <v>116.54042399999997</v>
      </c>
      <c r="H168" s="67">
        <f t="shared" si="7"/>
        <v>10139.016887999998</v>
      </c>
      <c r="I168" s="5"/>
      <c r="J168" s="81">
        <f t="shared" si="8"/>
        <v>3041.7050663999994</v>
      </c>
    </row>
    <row r="169" spans="1:10" ht="25" customHeight="1" x14ac:dyDescent="0.35">
      <c r="A169" s="5" t="s">
        <v>1124</v>
      </c>
      <c r="B169" s="7" t="s">
        <v>3</v>
      </c>
      <c r="C169" s="5" t="s">
        <v>7</v>
      </c>
      <c r="D169" s="7" t="s">
        <v>293</v>
      </c>
      <c r="E169" s="120"/>
      <c r="F169" s="8">
        <v>80.400000000000006</v>
      </c>
      <c r="G169" s="67">
        <f t="shared" si="6"/>
        <v>94.644950399999985</v>
      </c>
      <c r="H169" s="67">
        <f t="shared" si="7"/>
        <v>8234.1106847999981</v>
      </c>
      <c r="I169" s="5"/>
      <c r="J169" s="81">
        <f t="shared" si="8"/>
        <v>2470.2332054399994</v>
      </c>
    </row>
    <row r="170" spans="1:10" ht="25" customHeight="1" x14ac:dyDescent="0.35">
      <c r="A170" s="5" t="s">
        <v>1125</v>
      </c>
      <c r="B170" s="7" t="s">
        <v>9</v>
      </c>
      <c r="C170" s="5" t="s">
        <v>7</v>
      </c>
      <c r="D170" s="7" t="s">
        <v>293</v>
      </c>
      <c r="E170" s="121"/>
      <c r="F170" s="8">
        <v>92.8</v>
      </c>
      <c r="G170" s="67">
        <f t="shared" si="6"/>
        <v>109.24193279999997</v>
      </c>
      <c r="H170" s="67">
        <f t="shared" si="7"/>
        <v>9504.048153599997</v>
      </c>
      <c r="I170" s="5"/>
      <c r="J170" s="81">
        <f t="shared" si="8"/>
        <v>2851.2144460799991</v>
      </c>
    </row>
    <row r="171" spans="1:10" ht="25" customHeight="1" x14ac:dyDescent="0.35">
      <c r="A171" s="5" t="s">
        <v>1126</v>
      </c>
      <c r="B171" s="7" t="s">
        <v>11</v>
      </c>
      <c r="C171" s="5" t="s">
        <v>7</v>
      </c>
      <c r="D171" s="7" t="s">
        <v>293</v>
      </c>
      <c r="E171" s="121"/>
      <c r="F171" s="8">
        <v>92.8</v>
      </c>
      <c r="G171" s="67">
        <f t="shared" si="6"/>
        <v>109.24193279999997</v>
      </c>
      <c r="H171" s="67">
        <f t="shared" si="7"/>
        <v>9504.048153599997</v>
      </c>
      <c r="I171" s="5"/>
      <c r="J171" s="81">
        <f t="shared" si="8"/>
        <v>2851.2144460799991</v>
      </c>
    </row>
    <row r="172" spans="1:10" ht="46.5" customHeight="1" x14ac:dyDescent="0.35">
      <c r="A172" s="7" t="s">
        <v>291</v>
      </c>
      <c r="B172" s="18" t="s">
        <v>196</v>
      </c>
      <c r="C172" s="5" t="s">
        <v>7</v>
      </c>
      <c r="D172" s="7" t="s">
        <v>293</v>
      </c>
      <c r="E172" s="121"/>
      <c r="F172" s="8">
        <v>109.3</v>
      </c>
      <c r="G172" s="67">
        <f t="shared" si="6"/>
        <v>128.66533679999998</v>
      </c>
      <c r="H172" s="67">
        <f t="shared" si="7"/>
        <v>11193.884301599997</v>
      </c>
      <c r="I172" s="5"/>
      <c r="J172" s="81">
        <f t="shared" si="8"/>
        <v>3358.1652904799989</v>
      </c>
    </row>
    <row r="173" spans="1:10" ht="51.65" customHeight="1" x14ac:dyDescent="0.35">
      <c r="A173" s="7" t="s">
        <v>292</v>
      </c>
      <c r="B173" s="18" t="s">
        <v>197</v>
      </c>
      <c r="C173" s="5" t="s">
        <v>7</v>
      </c>
      <c r="D173" s="7" t="s">
        <v>293</v>
      </c>
      <c r="E173" s="124"/>
      <c r="F173" s="8">
        <v>128.9</v>
      </c>
      <c r="G173" s="67">
        <f t="shared" si="6"/>
        <v>151.73798639999998</v>
      </c>
      <c r="H173" s="67">
        <f t="shared" si="7"/>
        <v>13201.204816799998</v>
      </c>
      <c r="I173" s="5"/>
      <c r="J173" s="81">
        <f t="shared" si="8"/>
        <v>3960.3614450399991</v>
      </c>
    </row>
    <row r="174" spans="1:10" ht="46.5" customHeight="1" x14ac:dyDescent="0.35">
      <c r="A174" s="5" t="s">
        <v>1127</v>
      </c>
      <c r="B174" s="7" t="s">
        <v>3</v>
      </c>
      <c r="C174" s="5" t="s">
        <v>7</v>
      </c>
      <c r="D174" s="7" t="s">
        <v>35</v>
      </c>
      <c r="E174" s="120"/>
      <c r="F174" s="8">
        <v>99</v>
      </c>
      <c r="G174" s="67">
        <f t="shared" si="6"/>
        <v>116.54042399999997</v>
      </c>
      <c r="H174" s="67">
        <f t="shared" si="7"/>
        <v>10139.016887999998</v>
      </c>
      <c r="I174" s="5"/>
      <c r="J174" s="81">
        <f t="shared" si="8"/>
        <v>3041.7050663999994</v>
      </c>
    </row>
    <row r="175" spans="1:10" ht="46.5" customHeight="1" x14ac:dyDescent="0.35">
      <c r="A175" s="5" t="s">
        <v>1128</v>
      </c>
      <c r="B175" s="7" t="s">
        <v>9</v>
      </c>
      <c r="C175" s="5" t="s">
        <v>7</v>
      </c>
      <c r="D175" s="7" t="s">
        <v>36</v>
      </c>
      <c r="E175" s="121"/>
      <c r="F175" s="8">
        <v>114.2</v>
      </c>
      <c r="G175" s="67">
        <f t="shared" si="6"/>
        <v>134.43349919999997</v>
      </c>
      <c r="H175" s="67">
        <f t="shared" si="7"/>
        <v>11695.714430399998</v>
      </c>
      <c r="I175" s="5"/>
      <c r="J175" s="81">
        <f t="shared" si="8"/>
        <v>3508.7143291199991</v>
      </c>
    </row>
    <row r="176" spans="1:10" ht="46.5" customHeight="1" x14ac:dyDescent="0.35">
      <c r="A176" s="5" t="s">
        <v>1129</v>
      </c>
      <c r="B176" s="7" t="s">
        <v>3</v>
      </c>
      <c r="C176" s="5" t="s">
        <v>7</v>
      </c>
      <c r="D176" s="7" t="s">
        <v>39</v>
      </c>
      <c r="E176" s="120"/>
      <c r="F176" s="8">
        <v>106.1</v>
      </c>
      <c r="G176" s="67">
        <f t="shared" si="6"/>
        <v>124.89837359999997</v>
      </c>
      <c r="H176" s="67">
        <f t="shared" si="7"/>
        <v>10866.158503199997</v>
      </c>
      <c r="I176" s="5"/>
      <c r="J176" s="81">
        <f t="shared" si="8"/>
        <v>3259.8475509599989</v>
      </c>
    </row>
    <row r="177" spans="1:10" ht="46.5" customHeight="1" x14ac:dyDescent="0.35">
      <c r="A177" s="5" t="s">
        <v>1130</v>
      </c>
      <c r="B177" s="7" t="s">
        <v>9</v>
      </c>
      <c r="C177" s="5" t="s">
        <v>7</v>
      </c>
      <c r="D177" s="7" t="s">
        <v>40</v>
      </c>
      <c r="E177" s="121"/>
      <c r="F177" s="8">
        <v>122.3</v>
      </c>
      <c r="G177" s="67">
        <f t="shared" si="6"/>
        <v>143.96862479999996</v>
      </c>
      <c r="H177" s="67">
        <f t="shared" si="7"/>
        <v>12525.270357599997</v>
      </c>
      <c r="I177" s="5"/>
      <c r="J177" s="81">
        <f t="shared" si="8"/>
        <v>3757.5811072799988</v>
      </c>
    </row>
    <row r="178" spans="1:10" ht="46.5" customHeight="1" x14ac:dyDescent="0.35">
      <c r="A178" s="5" t="s">
        <v>1131</v>
      </c>
      <c r="B178" s="7" t="s">
        <v>3</v>
      </c>
      <c r="C178" s="5" t="s">
        <v>7</v>
      </c>
      <c r="D178" s="7" t="s">
        <v>41</v>
      </c>
      <c r="E178" s="120"/>
      <c r="F178" s="8">
        <v>114.2</v>
      </c>
      <c r="G178" s="67">
        <f t="shared" si="6"/>
        <v>134.43349919999997</v>
      </c>
      <c r="H178" s="67">
        <f t="shared" si="7"/>
        <v>11695.714430399998</v>
      </c>
      <c r="I178" s="5"/>
      <c r="J178" s="81">
        <f t="shared" si="8"/>
        <v>3508.7143291199991</v>
      </c>
    </row>
    <row r="179" spans="1:10" ht="46.5" customHeight="1" x14ac:dyDescent="0.35">
      <c r="A179" s="5" t="s">
        <v>1132</v>
      </c>
      <c r="B179" s="7" t="s">
        <v>9</v>
      </c>
      <c r="C179" s="5" t="s">
        <v>7</v>
      </c>
      <c r="D179" s="7" t="s">
        <v>42</v>
      </c>
      <c r="E179" s="124"/>
      <c r="F179" s="8">
        <v>131.30000000000001</v>
      </c>
      <c r="G179" s="67">
        <f t="shared" si="6"/>
        <v>154.56320879999998</v>
      </c>
      <c r="H179" s="67">
        <f t="shared" si="7"/>
        <v>13446.999165599998</v>
      </c>
      <c r="I179" s="5"/>
      <c r="J179" s="81">
        <f t="shared" si="8"/>
        <v>4034.0997496799991</v>
      </c>
    </row>
    <row r="182" spans="1:10" x14ac:dyDescent="0.35">
      <c r="I182"/>
    </row>
  </sheetData>
  <mergeCells count="39">
    <mergeCell ref="E34:E38"/>
    <mergeCell ref="E164:E168"/>
    <mergeCell ref="E159:E163"/>
    <mergeCell ref="E149:E153"/>
    <mergeCell ref="E154:E158"/>
    <mergeCell ref="E109:E113"/>
    <mergeCell ref="E114:E118"/>
    <mergeCell ref="E119:E123"/>
    <mergeCell ref="E178:E179"/>
    <mergeCell ref="E169:E173"/>
    <mergeCell ref="E89:E93"/>
    <mergeCell ref="E69:E73"/>
    <mergeCell ref="E74:E78"/>
    <mergeCell ref="E84:E88"/>
    <mergeCell ref="E94:E98"/>
    <mergeCell ref="E99:E103"/>
    <mergeCell ref="E79:E83"/>
    <mergeCell ref="E124:E128"/>
    <mergeCell ref="E129:E133"/>
    <mergeCell ref="E134:E138"/>
    <mergeCell ref="E104:E108"/>
    <mergeCell ref="E139:E143"/>
    <mergeCell ref="E144:E148"/>
    <mergeCell ref="A2:J2"/>
    <mergeCell ref="A3:J3"/>
    <mergeCell ref="E174:E175"/>
    <mergeCell ref="E176:E177"/>
    <mergeCell ref="E44:E48"/>
    <mergeCell ref="E49:E53"/>
    <mergeCell ref="E54:E58"/>
    <mergeCell ref="E59:E63"/>
    <mergeCell ref="E64:E68"/>
    <mergeCell ref="E4:E8"/>
    <mergeCell ref="E9:E13"/>
    <mergeCell ref="E14:E18"/>
    <mergeCell ref="E19:E23"/>
    <mergeCell ref="E24:E28"/>
    <mergeCell ref="E29:E33"/>
    <mergeCell ref="E39:E43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Сборка ТОТЕМ</vt:lpstr>
      <vt:lpstr>Планограммы</vt:lpstr>
      <vt:lpstr>MY SECRET</vt:lpstr>
      <vt:lpstr>INDISSIMA рейлинг</vt:lpstr>
      <vt:lpstr>My love, My way (щетки)</vt:lpstr>
      <vt:lpstr>Basket (корзинки-полочки)</vt:lpstr>
      <vt:lpstr>MITO</vt:lpstr>
      <vt:lpstr>ONE</vt:lpstr>
      <vt:lpstr>LEA </vt:lpstr>
      <vt:lpstr>INDISSIMA CHROME</vt:lpstr>
      <vt:lpstr>FORUM</vt:lpstr>
      <vt:lpstr>RAFFAELLA</vt:lpstr>
      <vt:lpstr>TOUCH</vt:lpstr>
      <vt:lpstr>LOGIC</vt:lpstr>
      <vt:lpstr>DIVO</vt:lpstr>
      <vt:lpstr>FORUM QUADRA</vt:lpstr>
      <vt:lpstr>EGO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User</cp:lastModifiedBy>
  <dcterms:created xsi:type="dcterms:W3CDTF">2018-06-20T12:10:03Z</dcterms:created>
  <dcterms:modified xsi:type="dcterms:W3CDTF">2020-08-24T15:32:38Z</dcterms:modified>
</cp:coreProperties>
</file>